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drawings/drawing5.xml" ContentType="application/vnd.openxmlformats-officedocument.drawing+xml"/>
  <Override PartName="/xl/ctrlProps/ctrlProp15.xml" ContentType="application/vnd.ms-excel.controlproperties+xml"/>
  <Override PartName="/xl/ctrlProps/ctrlProp1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90" windowWidth="15435" windowHeight="11640" tabRatio="734" activeTab="4"/>
  </bookViews>
  <sheets>
    <sheet name="Grundlagen" sheetId="6" r:id="rId1"/>
    <sheet name="Preise" sheetId="4" r:id="rId2"/>
    <sheet name="Technische Vorgaben" sheetId="2" r:id="rId3"/>
    <sheet name="Störungsfristen" sheetId="7" r:id="rId4"/>
    <sheet name="CO2-Äquivalente" sheetId="1" r:id="rId5"/>
  </sheets>
  <definedNames>
    <definedName name="_xlnm.Print_Area" localSheetId="4">'CO2-Äquivalente'!$A$1:$G$35</definedName>
    <definedName name="_xlnm.Print_Area" localSheetId="0">Grundlagen!$A$1:$C$32</definedName>
    <definedName name="_xlnm.Print_Area" localSheetId="1">Preise!$A$1:$C$36</definedName>
    <definedName name="_xlnm.Print_Area" localSheetId="3">Störungsfristen!$A$1:$D$45</definedName>
    <definedName name="_xlnm.Print_Area" localSheetId="2">'Technische Vorgaben'!$A$1:$D$40</definedName>
    <definedName name="Text100" localSheetId="3">Störungsfristen!$A$32</definedName>
    <definedName name="Text101" localSheetId="3">Störungsfristen!$A$33</definedName>
    <definedName name="Text102" localSheetId="3">Störungsfristen!$A$34</definedName>
    <definedName name="Text103" localSheetId="3">Störungsfristen!$A$36</definedName>
    <definedName name="Text104" localSheetId="3">Störungsfristen!$A$37</definedName>
    <definedName name="Text105" localSheetId="3">Störungsfristen!$A$38</definedName>
    <definedName name="Text106" localSheetId="3">Störungsfristen!$A$40</definedName>
    <definedName name="Text107" localSheetId="3">Störungsfristen!$A$41</definedName>
    <definedName name="Text112" localSheetId="4">'CO2-Äquivalente'!$C$12</definedName>
    <definedName name="Text113" localSheetId="4">'CO2-Äquivalente'!$C$11</definedName>
    <definedName name="Text114" localSheetId="4">'CO2-Äquivalente'!#REF!</definedName>
    <definedName name="Text115" localSheetId="4">'CO2-Äquivalente'!$C$13</definedName>
    <definedName name="Text116" localSheetId="4">'CO2-Äquivalente'!$C$14</definedName>
    <definedName name="Text117" localSheetId="4">'CO2-Äquivalente'!$C$15</definedName>
    <definedName name="Text118" localSheetId="4">'CO2-Äquivalente'!$C$16</definedName>
    <definedName name="Text122" localSheetId="4">'CO2-Äquivalente'!$E$12</definedName>
    <definedName name="Text123" localSheetId="4">'CO2-Äquivalente'!#REF!</definedName>
    <definedName name="Text124" localSheetId="4">'CO2-Äquivalente'!$C$19</definedName>
    <definedName name="Text125" localSheetId="4">'CO2-Äquivalente'!$C$24</definedName>
    <definedName name="Text126" localSheetId="4">'CO2-Äquivalente'!$E$24</definedName>
    <definedName name="Text127" localSheetId="4">'CO2-Äquivalente'!$C$26</definedName>
    <definedName name="Text128" localSheetId="4">'CO2-Äquivalente'!$D$24</definedName>
    <definedName name="Text130" localSheetId="4">'CO2-Äquivalente'!$F$9</definedName>
    <definedName name="Text131" localSheetId="4">'CO2-Äquivalente'!$F$21</definedName>
    <definedName name="Text132" localSheetId="4">'CO2-Äquivalente'!$F$10</definedName>
    <definedName name="Text133" localSheetId="4">'CO2-Äquivalente'!$F$11</definedName>
    <definedName name="Text134" localSheetId="4">'CO2-Äquivalente'!$F$12</definedName>
    <definedName name="Text135" localSheetId="4">'CO2-Äquivalente'!#REF!</definedName>
    <definedName name="Text136" localSheetId="4">'CO2-Äquivalente'!$F$13</definedName>
    <definedName name="Text137" localSheetId="4">'CO2-Äquivalente'!$F$14</definedName>
    <definedName name="Text138" localSheetId="4">'CO2-Äquivalente'!$F$15</definedName>
    <definedName name="Text139" localSheetId="4">'CO2-Äquivalente'!$F$16</definedName>
    <definedName name="Text140" localSheetId="4">'CO2-Äquivalente'!$F$24</definedName>
    <definedName name="Text141" localSheetId="4">'CO2-Äquivalente'!$F$25</definedName>
    <definedName name="Text145" localSheetId="4">'CO2-Äquivalente'!#REF!</definedName>
    <definedName name="Text146" localSheetId="4">'CO2-Äquivalente'!#REF!</definedName>
    <definedName name="Text147" localSheetId="4">'CO2-Äquivalente'!#REF!</definedName>
    <definedName name="Text148" localSheetId="4">'CO2-Äquivalente'!#REF!</definedName>
    <definedName name="Text149" localSheetId="4">'CO2-Äquivalente'!#REF!</definedName>
    <definedName name="Text150" localSheetId="4">'CO2-Äquivalente'!#REF!</definedName>
    <definedName name="Text151" localSheetId="4">'CO2-Äquivalente'!#REF!</definedName>
    <definedName name="Text152" localSheetId="4">'CO2-Äquivalente'!#REF!</definedName>
    <definedName name="Text153" localSheetId="4">'CO2-Äquivalente'!#REF!</definedName>
    <definedName name="Text154" localSheetId="4">'CO2-Äquivalente'!#REF!</definedName>
    <definedName name="Text156" localSheetId="4">'CO2-Äquivalente'!$E$11</definedName>
    <definedName name="Text94" localSheetId="4">'CO2-Äquivalente'!$D$9</definedName>
    <definedName name="Text95" localSheetId="4">'CO2-Äquivalente'!$C$21</definedName>
    <definedName name="Text96" localSheetId="3">Störungsfristen!$A$26</definedName>
    <definedName name="Text97" localSheetId="3">Störungsfristen!$A$27</definedName>
    <definedName name="Text98" localSheetId="3">Störungsfristen!$A$29</definedName>
    <definedName name="Text99" localSheetId="3">Störungsfristen!$A$30</definedName>
  </definedNames>
  <calcPr calcId="145621" calcMode="manual"/>
</workbook>
</file>

<file path=xl/calcChain.xml><?xml version="1.0" encoding="utf-8"?>
<calcChain xmlns="http://schemas.openxmlformats.org/spreadsheetml/2006/main">
  <c r="B20" i="7" l="1"/>
  <c r="D3" i="1"/>
  <c r="B3" i="7"/>
  <c r="C3" i="2"/>
  <c r="B3" i="4"/>
  <c r="F17" i="1"/>
  <c r="F21" i="1"/>
  <c r="F9" i="1"/>
  <c r="F10" i="1"/>
  <c r="F11" i="1"/>
  <c r="F12" i="1"/>
  <c r="F13" i="1"/>
  <c r="F14" i="1"/>
  <c r="F15" i="1"/>
  <c r="F16" i="1"/>
  <c r="F18" i="1"/>
  <c r="F22" i="1"/>
  <c r="F24" i="1"/>
  <c r="B30" i="4"/>
  <c r="B32" i="4" s="1"/>
  <c r="C19" i="1"/>
  <c r="F25" i="1" l="1"/>
  <c r="F26" i="1" s="1"/>
</calcChain>
</file>

<file path=xl/comments1.xml><?xml version="1.0" encoding="utf-8"?>
<comments xmlns="http://schemas.openxmlformats.org/spreadsheetml/2006/main">
  <authors>
    <author>rmfr-3024</author>
  </authors>
  <commentList>
    <comment ref="A23" authorId="0">
      <text>
        <r>
          <rPr>
            <sz val="8"/>
            <color indexed="81"/>
            <rFont val="Tahoma"/>
            <family val="2"/>
          </rPr>
          <t>Zelle veränderbar</t>
        </r>
      </text>
    </comment>
    <comment ref="A24" authorId="0">
      <text>
        <r>
          <rPr>
            <sz val="8"/>
            <color indexed="81"/>
            <rFont val="Tahoma"/>
            <family val="2"/>
          </rPr>
          <t>Zelle veränderbar</t>
        </r>
      </text>
    </comment>
  </commentList>
</comments>
</file>

<file path=xl/sharedStrings.xml><?xml version="1.0" encoding="utf-8"?>
<sst xmlns="http://schemas.openxmlformats.org/spreadsheetml/2006/main" count="219" uniqueCount="164">
  <si>
    <t>Jährlich
emittierte
CO2-ÄQ 
[t/a]</t>
  </si>
  <si>
    <t>MWh/a</t>
  </si>
  <si>
    <t>Jahresanteil an Endenergie-
einsatz
[MWh/a]</t>
  </si>
  <si>
    <t>Voraussichtliche Liefermenge gem. Blatt "Technische Vorgaben" und zugleich Summe obiger Jahresanteile</t>
  </si>
  <si>
    <t>In Spalte B ist einzutragen, wie hoch für den jeweiligen Energieträger der jährliche Einsatz an Endenergie in MWh sein wird. In die Umrechnung von Spalte A nach Spalte B fließen Größen wie Wirkungsgrade, Leistungsziffern, etc. ein.</t>
  </si>
  <si>
    <t>D=B*C/1000</t>
  </si>
  <si>
    <t>A</t>
  </si>
  <si>
    <t>B</t>
  </si>
  <si>
    <t>C</t>
  </si>
  <si>
    <t>Energieträger</t>
  </si>
  <si>
    <t>Gutschrift für Netzeinspeisung Elektrischer Strom (bei KWK; negativer Wert)</t>
  </si>
  <si>
    <t>Erdgas</t>
  </si>
  <si>
    <t>Biogas</t>
  </si>
  <si>
    <t>Fernwärme</t>
  </si>
  <si>
    <t>Heizöl EL</t>
  </si>
  <si>
    <t>Holzhackschnitzel</t>
  </si>
  <si>
    <t>Pellets</t>
  </si>
  <si>
    <t>Rapsöl</t>
  </si>
  <si>
    <t>Solarthermie</t>
  </si>
  <si>
    <t>Elektrischer Strom als Hilfsenergie</t>
  </si>
  <si>
    <t>Gesamt CO2-ÄQ</t>
  </si>
  <si>
    <t>     </t>
  </si>
  <si>
    <t>Jahre</t>
  </si>
  <si>
    <t>Basiswerte für die Preisanpassung</t>
  </si>
  <si>
    <t>€/hl</t>
  </si>
  <si>
    <t>Grundpreis</t>
  </si>
  <si>
    <t>kW</t>
  </si>
  <si>
    <t>%</t>
  </si>
  <si>
    <t>Arbeitspreis</t>
  </si>
  <si>
    <t>€/Monat</t>
  </si>
  <si>
    <t>Versorgungslaufzeit</t>
  </si>
  <si>
    <r>
      <t>Basiswert Index d. durchschnittlichen Bruttostundenverdienste L</t>
    </r>
    <r>
      <rPr>
        <vertAlign val="subscript"/>
        <sz val="9"/>
        <rFont val="Arial"/>
        <family val="2"/>
      </rPr>
      <t>o</t>
    </r>
  </si>
  <si>
    <r>
      <t>Basiswert Index für Erdgas (Verteilung) gemäß Erdgas</t>
    </r>
    <r>
      <rPr>
        <vertAlign val="subscript"/>
        <sz val="9"/>
        <rFont val="Arial"/>
        <family val="2"/>
      </rPr>
      <t>0</t>
    </r>
  </si>
  <si>
    <r>
      <t>Basiswert Preisansatz für Heizöl gemäß Heizöl</t>
    </r>
    <r>
      <rPr>
        <vertAlign val="subscript"/>
        <sz val="9"/>
        <rFont val="Arial"/>
        <family val="2"/>
      </rPr>
      <t>0</t>
    </r>
  </si>
  <si>
    <r>
      <t>Basiswert Index für Holz in Form v. Plättchen od. Schnitzel Reg</t>
    </r>
    <r>
      <rPr>
        <vertAlign val="subscript"/>
        <sz val="9"/>
        <rFont val="Arial"/>
        <family val="2"/>
      </rPr>
      <t>o</t>
    </r>
  </si>
  <si>
    <r>
      <t>Basiswert Preisindex für Betriebsstrom S</t>
    </r>
    <r>
      <rPr>
        <vertAlign val="subscript"/>
        <sz val="9"/>
        <rFont val="Arial"/>
        <family val="2"/>
      </rPr>
      <t>o</t>
    </r>
  </si>
  <si>
    <r>
      <t>Basiswert Investitionsgüterindex I</t>
    </r>
    <r>
      <rPr>
        <vertAlign val="subscript"/>
        <sz val="9"/>
        <rFont val="Arial"/>
        <family val="2"/>
      </rPr>
      <t>o</t>
    </r>
  </si>
  <si>
    <t>Kenndaten bei Versorgungsbeginn</t>
  </si>
  <si>
    <t>Fixanteil Jahresgrundpreis FixGP</t>
  </si>
  <si>
    <t>VI (Variabler Anteil Jahresgrundpreis Investitionen)</t>
  </si>
  <si>
    <t>VL (Variabler Anteil Jahresgrundpreis Lohn)</t>
  </si>
  <si>
    <t>Fixanteil Arbeitspreis FixAP</t>
  </si>
  <si>
    <r>
      <t>Basiswert Jahresgrundpreis (netto) GP</t>
    </r>
    <r>
      <rPr>
        <vertAlign val="subscript"/>
        <sz val="9"/>
        <rFont val="Arial"/>
        <family val="2"/>
      </rPr>
      <t>o</t>
    </r>
  </si>
  <si>
    <r>
      <t>Basiswert Arbeitspreis (netto) AP</t>
    </r>
    <r>
      <rPr>
        <vertAlign val="subscript"/>
        <sz val="9"/>
        <rFont val="Arial"/>
        <family val="2"/>
      </rPr>
      <t>o</t>
    </r>
  </si>
  <si>
    <t>€/a</t>
  </si>
  <si>
    <t>Anschluss-/Abnahmedaten</t>
  </si>
  <si>
    <t>Auslegungsparameter Sekundärnetz</t>
  </si>
  <si>
    <t>Auslegungs-Vorlauftemperatur</t>
  </si>
  <si>
    <t>Auslegungs-Rücklauftemperatur</t>
  </si>
  <si>
    <t>Zentrale Brauchwarmwasserbereitung</t>
  </si>
  <si>
    <t>Nennweite des Flansches an der Übergabestelle</t>
  </si>
  <si>
    <t>Differenzdruck des Verteilnetzes des Auftraggebers an der Übergabestelle</t>
  </si>
  <si>
    <t>Betriebsdruck der Anlage des Auftraggebers</t>
  </si>
  <si>
    <t>°C</t>
  </si>
  <si>
    <t>bar</t>
  </si>
  <si>
    <t>DN</t>
  </si>
  <si>
    <t>Betriebsparameter</t>
  </si>
  <si>
    <t>Betriebsweise</t>
  </si>
  <si>
    <t>salzarm</t>
  </si>
  <si>
    <t>pH-Wert bei 25°C</t>
  </si>
  <si>
    <t>Erdalkalien</t>
  </si>
  <si>
    <t>Phosphatüberschuss vorhanden bis</t>
  </si>
  <si>
    <t>Leitfähigkeit bei 25°C</t>
  </si>
  <si>
    <t>Restsauerstoffgehalt</t>
  </si>
  <si>
    <t>Vorgaben/Grenzwerte Wasserqualität</t>
  </si>
  <si>
    <t>°dH</t>
  </si>
  <si>
    <t>9 - 10</t>
  </si>
  <si>
    <t xml:space="preserve">&lt; 0,02 </t>
  </si>
  <si>
    <t>mmol/ltr</t>
  </si>
  <si>
    <t>mg P2O5/ltr</t>
  </si>
  <si>
    <t>&gt;30 - &lt;100</t>
  </si>
  <si>
    <t>µS/cm</t>
  </si>
  <si>
    <t>&lt; 0,05</t>
  </si>
  <si>
    <t>mg/ltr</t>
  </si>
  <si>
    <t>h</t>
  </si>
  <si>
    <t>Versorgungsbeginn</t>
  </si>
  <si>
    <t>Zwischentermine</t>
  </si>
  <si>
    <t>Vorgesehener Beginn vorbereitender baulicher Maßnahmen</t>
  </si>
  <si>
    <t>Gewählte Versorgungsvariante</t>
  </si>
  <si>
    <r>
      <t xml:space="preserve">Es muss </t>
    </r>
    <r>
      <rPr>
        <u/>
        <sz val="8"/>
        <rFont val="Arial"/>
        <family val="2"/>
      </rPr>
      <t>eine</t>
    </r>
    <r>
      <rPr>
        <sz val="8"/>
        <rFont val="Arial"/>
        <family val="2"/>
      </rPr>
      <t xml:space="preserve"> der beiden folgenden Varianten durch den Bieter angekreuzt werden.</t>
    </r>
  </si>
  <si>
    <t>m2</t>
  </si>
  <si>
    <t>Angebotene Grundstücksfläche</t>
  </si>
  <si>
    <t>Davon benötigte Grundstücksfläche</t>
  </si>
  <si>
    <t>Angebotene Raumfläche</t>
  </si>
  <si>
    <t>Davon benötigte Raumfläche</t>
  </si>
  <si>
    <t>€/(m2*a)</t>
  </si>
  <si>
    <t>ja</t>
  </si>
  <si>
    <t>nein</t>
  </si>
  <si>
    <t>Für die festgelegten Betriebsparameter sind folgende Verfügbarkeiten gleichzeitig zu erfüllen:</t>
  </si>
  <si>
    <t>desselben Kalendermonates 24:00 Uhr:</t>
  </si>
  <si>
    <t>zulässige Gesamtausfallzeit:</t>
  </si>
  <si>
    <r>
      <t xml:space="preserve">Monatliche Abschlagszahlung bei Beginn der Versorgung
</t>
    </r>
    <r>
      <rPr>
        <sz val="9"/>
        <rFont val="Arial"/>
        <family val="2"/>
      </rPr>
      <t>(1. Vertragsjahr) (netto)</t>
    </r>
  </si>
  <si>
    <t xml:space="preserve">Voraussichtliche Gesamt-Liefermenge </t>
  </si>
  <si>
    <t>anteilige Leistung Brauchwarmwassererwärmung</t>
  </si>
  <si>
    <t>Voraussichtliche anteilige Liefermenge Brauch-Ww.</t>
  </si>
  <si>
    <t>Die jeweiligen "CO2-Äquivalente" in Tonnen/Jahr (Spalte D) ergeben sich aus dem Produkt "Jahresanteil Endenergie des jeweiligen Energieträgers" (Spalte B) mit dessen "Emission an CO2-Äquivalenten" (Spalte C). Die Gesamt-CO2-Äquivalente (Zelle D17) ergeben sich als Summe der jeweiligen CO2-Äquivalente der einzelnen Energieträger.</t>
  </si>
  <si>
    <t>Rapsmethylester (RME)</t>
  </si>
  <si>
    <t>Anteil Strom-
erzeugung</t>
  </si>
  <si>
    <t>Die in Spalte C anzusetzenden brennstoffbezogenen "CO2-Äquivalente" werden durch die Vergabestelle verbindlich vorgegeben, da nur durch diese Vorgabe eine Gleichbehandlung der Bieter gewährleistet ist.</t>
  </si>
  <si>
    <t>€/MWh</t>
  </si>
  <si>
    <t>Die Versorgung erfolgt aus einem Fernwärmenetz des Bieters</t>
  </si>
  <si>
    <t>Weitere Angaben durch den Bieter nur erforderlich, wenn kein Anschluss an ein 
Fernwärmenetz erfolgt.</t>
  </si>
  <si>
    <t>Pachtzins Grundstücksfläche (netto)</t>
  </si>
  <si>
    <t>Pachtzins Raumfläche (netto)</t>
  </si>
  <si>
    <t>CO2-ÄQ
 bezogen auf Hi
[kg / MWh]</t>
  </si>
  <si>
    <t>°C, bei Lufttemperaturen ab 
      5°C und wärmer</t>
  </si>
  <si>
    <t>°C, bei Lufttemperaturen ab 
      -5°C und kälter</t>
  </si>
  <si>
    <t>Resthärte                                                          max.</t>
  </si>
  <si>
    <t>Eingabefeld Auftraggeber</t>
  </si>
  <si>
    <t>Eingabefeld Bieter</t>
  </si>
  <si>
    <t>berechnetes Feld</t>
  </si>
  <si>
    <t>Erläuterungen zur Handhabung der Tabelle:
In Spalte A ist die voraussichtliche Liefermenge aus dem Blatt "Technische Vorgaben" auf die einzelnen Energieträger derart aufzuteilen, dass die Summe A1 bis A10 diese voraussichtliche Liefermenge ergibt.</t>
  </si>
  <si>
    <t>Grundlagen</t>
  </si>
  <si>
    <t>Preise</t>
  </si>
  <si>
    <t>Technische Vorgaben</t>
  </si>
  <si>
    <t>Störungsfristen</t>
  </si>
  <si>
    <t>CO2-Äquivalente</t>
  </si>
  <si>
    <t>Musterhausen</t>
  </si>
  <si>
    <t>VErdgas (Variabler Anteil Arbeitspreis fossiler Brennstoffe)</t>
  </si>
  <si>
    <t>VHeizöl (Variabler Anteil Arbeitspreis fossiler Brennstoffe)</t>
  </si>
  <si>
    <t>Vreg (Variabler Anteil Arbeitspreis reg. Energieträger)</t>
  </si>
  <si>
    <t>VStrom (Variabler Anteil Arbeitspreis Betriebsstrom)</t>
  </si>
  <si>
    <t>Angebotssumme (netto) 
(Summe Grundpreis + Arbeitspreis*voraussichtliche Liefermenge)</t>
  </si>
  <si>
    <r>
      <t>-</t>
    </r>
    <r>
      <rPr>
        <sz val="9"/>
        <rFont val="Times New Roman"/>
        <family val="1"/>
      </rPr>
      <t xml:space="preserve">  </t>
    </r>
    <r>
      <rPr>
        <sz val="9"/>
        <rFont val="Arial"/>
        <family val="2"/>
      </rPr>
      <t>arbeitstäglich von 00:00 Uhr bis 24:00 Uhr:</t>
    </r>
  </si>
  <si>
    <r>
      <t>-</t>
    </r>
    <r>
      <rPr>
        <sz val="9"/>
        <rFont val="Times New Roman"/>
        <family val="1"/>
      </rPr>
      <t xml:space="preserve">  </t>
    </r>
    <r>
      <rPr>
        <sz val="9"/>
        <rFont val="Arial"/>
        <family val="2"/>
      </rPr>
      <t>wöchentlich von Montag 00:00 Uhr bis Sonntag 24:00 Uhr:</t>
    </r>
  </si>
  <si>
    <r>
      <t>-</t>
    </r>
    <r>
      <rPr>
        <sz val="9"/>
        <rFont val="Times New Roman"/>
        <family val="1"/>
      </rPr>
      <t xml:space="preserve">  </t>
    </r>
    <r>
      <rPr>
        <sz val="9"/>
        <rFont val="Arial"/>
        <family val="2"/>
      </rPr>
      <t>monatlich vom Ersten eines Kalendermonates 00:00 Uhr bis zum letzten</t>
    </r>
  </si>
  <si>
    <r>
      <t>-</t>
    </r>
    <r>
      <rPr>
        <sz val="9"/>
        <rFont val="Times New Roman"/>
        <family val="1"/>
      </rPr>
      <t xml:space="preserve">  </t>
    </r>
    <r>
      <rPr>
        <sz val="9"/>
        <rFont val="Arial"/>
        <family val="2"/>
      </rPr>
      <t>während der Heizperiode vom 15. September 00:00 Uhr eines Kalenderjahres bis zum</t>
    </r>
  </si>
  <si>
    <r>
      <t>-</t>
    </r>
    <r>
      <rPr>
        <sz val="9"/>
        <rFont val="Times New Roman"/>
        <family val="1"/>
      </rPr>
      <t xml:space="preserve">  </t>
    </r>
    <r>
      <rPr>
        <sz val="9"/>
        <rFont val="Arial"/>
        <family val="2"/>
      </rPr>
      <t>in einem Abrechnungsjahr</t>
    </r>
  </si>
  <si>
    <t>Reaktionszeiten gem. Ziffer 8.6 Energieliefervertrag</t>
  </si>
  <si>
    <t>Ankündigungsfrist vor Ersatzvornahme</t>
  </si>
  <si>
    <t>Uhr</t>
  </si>
  <si>
    <t>06:00 bis 18:00</t>
  </si>
  <si>
    <t>/</t>
  </si>
  <si>
    <t>Definitionen:</t>
  </si>
  <si>
    <t>alle anderen Zeiten</t>
  </si>
  <si>
    <t>tagsüber</t>
  </si>
  <si>
    <t>nachts:</t>
  </si>
  <si>
    <t>Falls Reaktionszeit nachts über Uhrzeit definiert:
Beginn der Zeitspanne zur Wiederaufnahme der Energieversorgung bei Meldung nachts</t>
  </si>
  <si>
    <t>Lieferung von Wärme                          Kälte</t>
  </si>
  <si>
    <r>
      <t xml:space="preserve">Reaktionszeit Werktag </t>
    </r>
    <r>
      <rPr>
        <u/>
        <sz val="9"/>
        <rFont val="Arial"/>
        <family val="2"/>
      </rPr>
      <t>tagsüber</t>
    </r>
    <r>
      <rPr>
        <sz val="9"/>
        <rFont val="Arial"/>
        <family val="2"/>
      </rPr>
      <t xml:space="preserve"> (ohne Samstag)</t>
    </r>
  </si>
  <si>
    <r>
      <t xml:space="preserve">Reaktionszeit Samstag, Sonntag und Feiertage </t>
    </r>
    <r>
      <rPr>
        <u/>
        <sz val="9"/>
        <rFont val="Arial"/>
        <family val="2"/>
      </rPr>
      <t>tagsüber</t>
    </r>
  </si>
  <si>
    <r>
      <t xml:space="preserve">Reaktionszeit Werktag </t>
    </r>
    <r>
      <rPr>
        <u/>
        <sz val="9"/>
        <rFont val="Arial"/>
        <family val="2"/>
      </rPr>
      <t>nachts</t>
    </r>
    <r>
      <rPr>
        <sz val="9"/>
        <rFont val="Arial"/>
        <family val="2"/>
      </rPr>
      <t xml:space="preserve"> (ohne Samstag)</t>
    </r>
  </si>
  <si>
    <r>
      <t xml:space="preserve">Reaktionszeit Samstag, Sonntag und Feiertage </t>
    </r>
    <r>
      <rPr>
        <u/>
        <sz val="9"/>
        <rFont val="Arial"/>
        <family val="2"/>
      </rPr>
      <t>nachts</t>
    </r>
  </si>
  <si>
    <r>
      <t>alternativ</t>
    </r>
    <r>
      <rPr>
        <sz val="9"/>
        <rFont val="Arial"/>
        <family val="2"/>
      </rPr>
      <t xml:space="preserve"> zu Reaktionszeit nachts: 
Reaktionszeit wie "tagsüber"
Bei Meldung zur Nachtzeit: Beginn der Frist um</t>
    </r>
  </si>
  <si>
    <t>Wiederaufnahme der Energieversorgung
gem. Ziffer 8.8 Energieliefervertrag</t>
  </si>
  <si>
    <t>Zeitspanne zur Wiederaufnahme der Energieversorgung</t>
  </si>
  <si>
    <t>Verfügbarkeiten gem. Ziffer 8.10 Energieliefervertrag</t>
  </si>
  <si>
    <t>15. Mai 24:00 Uhr des Folgejahres (Fall Wärmelieferung):</t>
  </si>
  <si>
    <t>Anteil Wärme-/Kälteerzeugung</t>
  </si>
  <si>
    <t>Energieeinsatz zur Stromerzeugung BHKW (CO2-ÄQ gem. "Anteil Wärme-/Kälteerzeugung" verwenden)</t>
  </si>
  <si>
    <t>Jahresanteil am Nutz-energiebezug
 [MWh/a]</t>
  </si>
  <si>
    <t>Elektrischer Strom für Energieerzeugung</t>
  </si>
  <si>
    <t>Spezifische Emission an CO2-ÄQ
[kg/MWh Nutzenergiebezug]</t>
  </si>
  <si>
    <t>Die Versorgung erfolgt aus vor Ort durch den Bieter errichten/m Energieerzeuger(n) auf überlassenem Grundstück bzw. in überlassenen Räumlichkeiten.</t>
  </si>
  <si>
    <r>
      <t xml:space="preserve">Energieliefer-Contracting </t>
    </r>
    <r>
      <rPr>
        <b/>
        <sz val="9"/>
        <color indexed="55"/>
        <rFont val="Arial"/>
        <family val="2"/>
      </rPr>
      <t>|</t>
    </r>
    <r>
      <rPr>
        <b/>
        <sz val="9"/>
        <color indexed="22"/>
        <rFont val="Arial"/>
        <family val="2"/>
      </rPr>
      <t xml:space="preserve"> </t>
    </r>
    <r>
      <rPr>
        <b/>
        <sz val="9"/>
        <color indexed="55"/>
        <rFont val="Arial"/>
        <family val="2"/>
      </rPr>
      <t>ELV, Anlage 1 - Vertragsdatenblatt</t>
    </r>
  </si>
  <si>
    <r>
      <t xml:space="preserve">Energieliefer-Contracting </t>
    </r>
    <r>
      <rPr>
        <b/>
        <sz val="9"/>
        <color indexed="55"/>
        <rFont val="Arial"/>
        <family val="2"/>
      </rPr>
      <t>| ELV, Anlage 1 - Vertragsdatenblatt</t>
    </r>
  </si>
  <si>
    <t>Fundstellen für Basiswerte: siehe Energieliefervertrag</t>
  </si>
  <si>
    <t xml:space="preserve">                Vorlauftemperatur:</t>
  </si>
  <si>
    <t xml:space="preserve">                Maximale Rücklauftemperatur</t>
  </si>
  <si>
    <t xml:space="preserve">                Rücklauftemperatur:</t>
  </si>
  <si>
    <t xml:space="preserve">Fall Wärmeversorgung </t>
  </si>
  <si>
    <t>Fall Kälteversorgung</t>
  </si>
  <si>
    <t>Gesamt-Heiz-             / Kälte-             last an der 
Übergabestelle</t>
  </si>
  <si>
    <t xml:space="preserve">                Minimale Vorlauftemperatur
                (zwischen den Werten linearer Übergang):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</si>
</sst>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0"/>
      <name val="Arial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vertAlign val="superscript"/>
      <sz val="9"/>
      <name val="Arial"/>
      <family val="2"/>
    </font>
    <font>
      <vertAlign val="subscript"/>
      <sz val="9"/>
      <name val="Arial"/>
      <family val="2"/>
    </font>
    <font>
      <sz val="8"/>
      <name val="Arial"/>
      <family val="2"/>
    </font>
    <font>
      <sz val="9"/>
      <color indexed="8"/>
      <name val="Arial"/>
      <family val="2"/>
    </font>
    <font>
      <i/>
      <sz val="8"/>
      <name val="Arial"/>
      <family val="2"/>
    </font>
    <font>
      <b/>
      <sz val="11"/>
      <name val="Arial"/>
      <family val="2"/>
    </font>
    <font>
      <u/>
      <sz val="8"/>
      <name val="Arial"/>
      <family val="2"/>
    </font>
    <font>
      <sz val="9"/>
      <name val="Symbol"/>
      <family val="1"/>
      <charset val="2"/>
    </font>
    <font>
      <sz val="10"/>
      <name val="Arial"/>
      <family val="2"/>
    </font>
    <font>
      <b/>
      <sz val="9"/>
      <color indexed="40"/>
      <name val="Arial"/>
      <family val="2"/>
    </font>
    <font>
      <b/>
      <sz val="9"/>
      <color indexed="55"/>
      <name val="Arial"/>
      <family val="2"/>
    </font>
    <font>
      <sz val="10"/>
      <name val="Times New Roman"/>
      <family val="1"/>
    </font>
    <font>
      <b/>
      <sz val="10"/>
      <color indexed="40"/>
      <name val="Arial"/>
      <family val="2"/>
    </font>
    <font>
      <sz val="9"/>
      <name val="Arial"/>
      <family val="2"/>
    </font>
    <font>
      <b/>
      <u/>
      <sz val="9"/>
      <name val="Arial"/>
      <family val="2"/>
    </font>
    <font>
      <sz val="9"/>
      <name val="Times New Roman"/>
      <family val="1"/>
    </font>
    <font>
      <strike/>
      <sz val="9"/>
      <color indexed="10"/>
      <name val="Arial"/>
      <family val="2"/>
    </font>
    <font>
      <sz val="9"/>
      <color indexed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9"/>
      <color indexed="22"/>
      <name val="Arial"/>
      <family val="2"/>
    </font>
    <font>
      <u/>
      <sz val="9"/>
      <name val="Arial"/>
      <family val="2"/>
    </font>
    <font>
      <sz val="8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darkDown">
        <bgColor indexed="55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3" fontId="3" fillId="0" borderId="3" xfId="0" applyNumberFormat="1" applyFont="1" applyBorder="1" applyAlignment="1">
      <alignment horizontal="right" wrapText="1"/>
    </xf>
    <xf numFmtId="3" fontId="3" fillId="2" borderId="3" xfId="0" applyNumberFormat="1" applyFont="1" applyFill="1" applyBorder="1" applyAlignment="1">
      <alignment horizontal="right" wrapText="1"/>
    </xf>
    <xf numFmtId="0" fontId="2" fillId="0" borderId="3" xfId="0" applyFont="1" applyBorder="1" applyAlignment="1">
      <alignment horizontal="left" wrapText="1"/>
    </xf>
    <xf numFmtId="3" fontId="2" fillId="2" borderId="3" xfId="0" applyNumberFormat="1" applyFont="1" applyFill="1" applyBorder="1" applyAlignment="1">
      <alignment horizontal="right" wrapText="1"/>
    </xf>
    <xf numFmtId="0" fontId="2" fillId="0" borderId="3" xfId="0" applyFont="1" applyFill="1" applyBorder="1" applyAlignment="1">
      <alignment horizontal="left" wrapText="1"/>
    </xf>
    <xf numFmtId="3" fontId="2" fillId="0" borderId="3" xfId="0" applyNumberFormat="1" applyFont="1" applyFill="1" applyBorder="1" applyAlignment="1">
      <alignment horizontal="right" wrapText="1"/>
    </xf>
    <xf numFmtId="3" fontId="3" fillId="0" borderId="1" xfId="0" applyNumberFormat="1" applyFont="1" applyBorder="1" applyAlignment="1">
      <alignment horizontal="right" wrapText="1"/>
    </xf>
    <xf numFmtId="0" fontId="2" fillId="0" borderId="1" xfId="0" applyFont="1" applyBorder="1" applyAlignment="1">
      <alignment horizontal="left" wrapText="1"/>
    </xf>
    <xf numFmtId="3" fontId="2" fillId="2" borderId="1" xfId="0" applyNumberFormat="1" applyFont="1" applyFill="1" applyBorder="1" applyAlignment="1">
      <alignment horizontal="right" wrapText="1"/>
    </xf>
    <xf numFmtId="0" fontId="3" fillId="0" borderId="4" xfId="0" applyFont="1" applyBorder="1" applyAlignment="1">
      <alignment horizontal="left" wrapText="1"/>
    </xf>
    <xf numFmtId="3" fontId="3" fillId="2" borderId="1" xfId="0" applyNumberFormat="1" applyFont="1" applyFill="1" applyBorder="1" applyAlignment="1">
      <alignment horizontal="center" wrapText="1"/>
    </xf>
    <xf numFmtId="3" fontId="3" fillId="3" borderId="5" xfId="0" applyNumberFormat="1" applyFont="1" applyFill="1" applyBorder="1" applyAlignment="1">
      <alignment horizontal="center" wrapText="1"/>
    </xf>
    <xf numFmtId="3" fontId="3" fillId="3" borderId="6" xfId="0" applyNumberFormat="1" applyFont="1" applyFill="1" applyBorder="1" applyAlignment="1">
      <alignment horizontal="center" wrapText="1"/>
    </xf>
    <xf numFmtId="3" fontId="3" fillId="0" borderId="0" xfId="0" applyNumberFormat="1" applyFont="1" applyFill="1" applyBorder="1" applyAlignment="1">
      <alignment horizontal="right" wrapText="1"/>
    </xf>
    <xf numFmtId="0" fontId="0" fillId="0" borderId="0" xfId="0" applyFill="1" applyBorder="1"/>
    <xf numFmtId="0" fontId="3" fillId="3" borderId="0" xfId="0" applyFont="1" applyFill="1" applyAlignment="1"/>
    <xf numFmtId="0" fontId="0" fillId="0" borderId="0" xfId="0" applyFill="1"/>
    <xf numFmtId="0" fontId="0" fillId="0" borderId="0" xfId="0" applyFill="1" applyBorder="1" applyAlignment="1">
      <alignment horizontal="right" vertical="top"/>
    </xf>
    <xf numFmtId="3" fontId="3" fillId="0" borderId="3" xfId="0" applyNumberFormat="1" applyFont="1" applyFill="1" applyBorder="1" applyAlignment="1">
      <alignment horizontal="right" wrapText="1"/>
    </xf>
    <xf numFmtId="0" fontId="3" fillId="0" borderId="3" xfId="0" applyFont="1" applyFill="1" applyBorder="1" applyAlignment="1">
      <alignment horizontal="left" wrapText="1"/>
    </xf>
    <xf numFmtId="0" fontId="13" fillId="0" borderId="0" xfId="0" applyFont="1"/>
    <xf numFmtId="3" fontId="3" fillId="4" borderId="3" xfId="0" applyNumberFormat="1" applyFont="1" applyFill="1" applyBorder="1" applyAlignment="1">
      <alignment horizontal="right" wrapText="1"/>
    </xf>
    <xf numFmtId="3" fontId="3" fillId="2" borderId="7" xfId="0" applyNumberFormat="1" applyFont="1" applyFill="1" applyBorder="1" applyAlignment="1">
      <alignment horizontal="right" wrapText="1"/>
    </xf>
    <xf numFmtId="3" fontId="3" fillId="0" borderId="7" xfId="0" applyNumberFormat="1" applyFont="1" applyBorder="1" applyAlignment="1">
      <alignment horizontal="right" wrapText="1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Border="1"/>
    <xf numFmtId="0" fontId="3" fillId="3" borderId="0" xfId="0" applyFont="1" applyFill="1" applyAlignment="1">
      <alignment wrapText="1"/>
    </xf>
    <xf numFmtId="0" fontId="3" fillId="3" borderId="0" xfId="0" applyFont="1" applyFill="1"/>
    <xf numFmtId="0" fontId="3" fillId="3" borderId="0" xfId="0" applyFont="1" applyFill="1" applyAlignment="1">
      <alignment horizontal="justify"/>
    </xf>
    <xf numFmtId="0" fontId="12" fillId="3" borderId="0" xfId="0" applyFont="1" applyFill="1" applyAlignment="1">
      <alignment horizontal="justify"/>
    </xf>
    <xf numFmtId="0" fontId="12" fillId="3" borderId="0" xfId="0" applyFont="1" applyFill="1" applyAlignment="1"/>
    <xf numFmtId="0" fontId="12" fillId="3" borderId="0" xfId="0" quotePrefix="1" applyFont="1" applyFill="1" applyAlignment="1"/>
    <xf numFmtId="0" fontId="3" fillId="3" borderId="8" xfId="0" applyFont="1" applyFill="1" applyBorder="1" applyAlignment="1" applyProtection="1">
      <alignment vertical="center"/>
    </xf>
    <xf numFmtId="0" fontId="2" fillId="5" borderId="9" xfId="0" applyFont="1" applyFill="1" applyBorder="1" applyAlignment="1" applyProtection="1">
      <alignment vertical="center"/>
    </xf>
    <xf numFmtId="0" fontId="3" fillId="3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vertical="center"/>
    </xf>
    <xf numFmtId="0" fontId="3" fillId="3" borderId="12" xfId="0" applyFont="1" applyFill="1" applyBorder="1" applyAlignment="1" applyProtection="1">
      <alignment vertical="center"/>
    </xf>
    <xf numFmtId="0" fontId="2" fillId="2" borderId="3" xfId="0" applyFont="1" applyFill="1" applyBorder="1" applyAlignment="1" applyProtection="1">
      <alignment vertical="center"/>
    </xf>
    <xf numFmtId="3" fontId="3" fillId="3" borderId="3" xfId="0" applyNumberFormat="1" applyFont="1" applyFill="1" applyBorder="1" applyAlignment="1">
      <alignment horizontal="right" wrapText="1"/>
    </xf>
    <xf numFmtId="0" fontId="14" fillId="3" borderId="0" xfId="0" applyFont="1" applyFill="1" applyAlignment="1" applyProtection="1">
      <alignment vertical="top"/>
    </xf>
    <xf numFmtId="0" fontId="16" fillId="3" borderId="0" xfId="0" applyFont="1" applyFill="1" applyBorder="1" applyAlignment="1" applyProtection="1">
      <alignment horizontal="left" vertical="center" wrapText="1"/>
    </xf>
    <xf numFmtId="1" fontId="16" fillId="3" borderId="0" xfId="0" applyNumberFormat="1" applyFont="1" applyFill="1" applyBorder="1" applyAlignment="1" applyProtection="1">
      <alignment horizontal="center" vertical="center"/>
    </xf>
    <xf numFmtId="0" fontId="14" fillId="3" borderId="0" xfId="0" applyFont="1" applyFill="1" applyBorder="1" applyAlignment="1" applyProtection="1">
      <alignment horizontal="left" vertical="top"/>
    </xf>
    <xf numFmtId="1" fontId="3" fillId="3" borderId="0" xfId="0" applyNumberFormat="1" applyFont="1" applyFill="1" applyBorder="1" applyAlignment="1" applyProtection="1">
      <alignment horizontal="left" vertical="center"/>
    </xf>
    <xf numFmtId="0" fontId="3" fillId="3" borderId="0" xfId="0" applyFont="1" applyFill="1" applyBorder="1" applyAlignment="1" applyProtection="1">
      <alignment horizontal="left" vertical="center" wrapText="1"/>
    </xf>
    <xf numFmtId="0" fontId="16" fillId="3" borderId="0" xfId="0" applyFont="1" applyFill="1" applyBorder="1" applyAlignment="1" applyProtection="1">
      <alignment horizontal="left"/>
    </xf>
    <xf numFmtId="0" fontId="17" fillId="3" borderId="0" xfId="0" applyFont="1" applyFill="1" applyBorder="1" applyAlignment="1" applyProtection="1">
      <alignment horizontal="left" vertical="top"/>
    </xf>
    <xf numFmtId="0" fontId="18" fillId="3" borderId="0" xfId="0" applyFont="1" applyFill="1"/>
    <xf numFmtId="0" fontId="2" fillId="3" borderId="0" xfId="0" applyFont="1" applyFill="1"/>
    <xf numFmtId="0" fontId="3" fillId="0" borderId="0" xfId="0" applyFont="1"/>
    <xf numFmtId="0" fontId="3" fillId="0" borderId="3" xfId="0" applyFont="1" applyBorder="1" applyAlignment="1">
      <alignment horizontal="center" vertical="top" wrapText="1"/>
    </xf>
    <xf numFmtId="0" fontId="3" fillId="3" borderId="10" xfId="0" applyFont="1" applyFill="1" applyBorder="1" applyAlignment="1">
      <alignment vertical="center" textRotation="90" wrapText="1"/>
    </xf>
    <xf numFmtId="0" fontId="21" fillId="3" borderId="0" xfId="0" applyFont="1" applyFill="1" applyAlignment="1"/>
    <xf numFmtId="0" fontId="3" fillId="3" borderId="13" xfId="0" applyFont="1" applyFill="1" applyBorder="1"/>
    <xf numFmtId="0" fontId="3" fillId="3" borderId="0" xfId="0" applyFont="1" applyFill="1" applyBorder="1"/>
    <xf numFmtId="0" fontId="3" fillId="3" borderId="7" xfId="0" applyFont="1" applyFill="1" applyBorder="1"/>
    <xf numFmtId="0" fontId="18" fillId="5" borderId="14" xfId="0" applyFont="1" applyFill="1" applyBorder="1" applyProtection="1">
      <protection locked="0"/>
    </xf>
    <xf numFmtId="0" fontId="2" fillId="5" borderId="14" xfId="0" applyFont="1" applyFill="1" applyBorder="1" applyAlignment="1" applyProtection="1">
      <alignment wrapText="1"/>
      <protection locked="0"/>
    </xf>
    <xf numFmtId="0" fontId="2" fillId="5" borderId="14" xfId="0" applyFont="1" applyFill="1" applyBorder="1" applyAlignment="1" applyProtection="1">
      <alignment horizontal="right" wrapText="1"/>
      <protection locked="0"/>
    </xf>
    <xf numFmtId="0" fontId="2" fillId="6" borderId="14" xfId="0" applyFont="1" applyFill="1" applyBorder="1" applyAlignment="1" applyProtection="1">
      <alignment horizontal="right" wrapText="1"/>
      <protection locked="0"/>
    </xf>
    <xf numFmtId="0" fontId="5" fillId="5" borderId="14" xfId="0" applyFont="1" applyFill="1" applyBorder="1" applyAlignment="1" applyProtection="1">
      <alignment vertical="top" wrapText="1"/>
      <protection locked="0"/>
    </xf>
    <xf numFmtId="0" fontId="5" fillId="6" borderId="14" xfId="0" applyFont="1" applyFill="1" applyBorder="1" applyAlignment="1" applyProtection="1">
      <alignment vertical="top" wrapText="1"/>
      <protection locked="0"/>
    </xf>
    <xf numFmtId="0" fontId="3" fillId="5" borderId="14" xfId="0" applyFont="1" applyFill="1" applyBorder="1" applyProtection="1">
      <protection locked="0"/>
    </xf>
    <xf numFmtId="4" fontId="3" fillId="6" borderId="14" xfId="0" applyNumberFormat="1" applyFont="1" applyFill="1" applyBorder="1" applyProtection="1">
      <protection locked="0"/>
    </xf>
    <xf numFmtId="0" fontId="3" fillId="6" borderId="14" xfId="0" applyFont="1" applyFill="1" applyBorder="1" applyProtection="1">
      <protection locked="0"/>
    </xf>
    <xf numFmtId="3" fontId="3" fillId="5" borderId="14" xfId="0" applyNumberFormat="1" applyFont="1" applyFill="1" applyBorder="1" applyProtection="1">
      <protection locked="0"/>
    </xf>
    <xf numFmtId="0" fontId="3" fillId="5" borderId="14" xfId="0" applyFont="1" applyFill="1" applyBorder="1" applyAlignment="1" applyProtection="1">
      <alignment horizontal="right"/>
      <protection locked="0"/>
    </xf>
    <xf numFmtId="16" fontId="3" fillId="5" borderId="14" xfId="0" quotePrefix="1" applyNumberFormat="1" applyFont="1" applyFill="1" applyBorder="1" applyAlignment="1" applyProtection="1">
      <alignment horizontal="right"/>
      <protection locked="0"/>
    </xf>
    <xf numFmtId="3" fontId="3" fillId="6" borderId="3" xfId="0" applyNumberFormat="1" applyFont="1" applyFill="1" applyBorder="1" applyAlignment="1" applyProtection="1">
      <alignment horizontal="right" wrapText="1"/>
      <protection locked="0"/>
    </xf>
    <xf numFmtId="3" fontId="3" fillId="5" borderId="3" xfId="0" applyNumberFormat="1" applyFont="1" applyFill="1" applyBorder="1" applyAlignment="1" applyProtection="1">
      <alignment horizontal="right" wrapText="1"/>
      <protection locked="0"/>
    </xf>
    <xf numFmtId="3" fontId="3" fillId="6" borderId="3" xfId="0" applyNumberFormat="1" applyFont="1" applyFill="1" applyBorder="1" applyAlignment="1" applyProtection="1">
      <alignment horizontal="right" wrapText="1"/>
      <protection locked="0"/>
    </xf>
    <xf numFmtId="0" fontId="22" fillId="3" borderId="0" xfId="0" applyFont="1" applyFill="1"/>
    <xf numFmtId="0" fontId="22" fillId="3" borderId="0" xfId="0" applyFont="1" applyFill="1" applyBorder="1" applyAlignment="1" applyProtection="1">
      <alignment horizontal="left" vertical="top" wrapText="1"/>
    </xf>
    <xf numFmtId="0" fontId="23" fillId="3" borderId="0" xfId="0" applyFont="1" applyFill="1"/>
    <xf numFmtId="0" fontId="0" fillId="3" borderId="0" xfId="0" applyFill="1" applyBorder="1" applyAlignment="1">
      <alignment horizontal="right" vertical="top"/>
    </xf>
    <xf numFmtId="20" fontId="18" fillId="3" borderId="0" xfId="0" applyNumberFormat="1" applyFont="1" applyFill="1" applyBorder="1" applyProtection="1">
      <protection locked="0"/>
    </xf>
    <xf numFmtId="0" fontId="0" fillId="3" borderId="0" xfId="0" applyFill="1" applyBorder="1" applyAlignment="1"/>
    <xf numFmtId="0" fontId="2" fillId="3" borderId="0" xfId="0" applyFont="1" applyFill="1" applyBorder="1" applyAlignment="1"/>
    <xf numFmtId="0" fontId="2" fillId="3" borderId="0" xfId="0" applyFont="1" applyFill="1" applyBorder="1" applyAlignment="1" applyProtection="1">
      <alignment horizontal="left" vertical="top"/>
    </xf>
    <xf numFmtId="0" fontId="3" fillId="3" borderId="0" xfId="0" applyFont="1" applyFill="1" applyBorder="1" applyAlignment="1" applyProtection="1">
      <alignment horizontal="left" vertical="top"/>
    </xf>
    <xf numFmtId="0" fontId="13" fillId="3" borderId="0" xfId="0" applyFont="1" applyFill="1"/>
    <xf numFmtId="0" fontId="3" fillId="3" borderId="0" xfId="0" applyFont="1" applyFill="1" applyBorder="1" applyAlignment="1" applyProtection="1">
      <alignment horizontal="left" vertical="top" wrapText="1"/>
    </xf>
    <xf numFmtId="0" fontId="3" fillId="3" borderId="15" xfId="0" applyFont="1" applyFill="1" applyBorder="1" applyProtection="1">
      <protection locked="0"/>
    </xf>
    <xf numFmtId="0" fontId="3" fillId="5" borderId="14" xfId="0" quotePrefix="1" applyFont="1" applyFill="1" applyBorder="1" applyProtection="1">
      <protection locked="0"/>
    </xf>
    <xf numFmtId="0" fontId="26" fillId="3" borderId="0" xfId="0" applyFont="1" applyFill="1" applyBorder="1" applyAlignment="1" applyProtection="1">
      <alignment horizontal="left" vertical="top" wrapText="1"/>
    </xf>
    <xf numFmtId="20" fontId="3" fillId="5" borderId="14" xfId="0" quotePrefix="1" applyNumberFormat="1" applyFont="1" applyFill="1" applyBorder="1" applyProtection="1">
      <protection locked="0"/>
    </xf>
    <xf numFmtId="0" fontId="1" fillId="3" borderId="0" xfId="0" applyFont="1" applyFill="1"/>
    <xf numFmtId="20" fontId="3" fillId="2" borderId="14" xfId="0" quotePrefix="1" applyNumberFormat="1" applyFont="1" applyFill="1" applyBorder="1" applyProtection="1"/>
    <xf numFmtId="0" fontId="3" fillId="3" borderId="0" xfId="0" applyFont="1" applyFill="1" applyBorder="1" applyAlignment="1">
      <alignment wrapText="1"/>
    </xf>
    <xf numFmtId="20" fontId="3" fillId="3" borderId="15" xfId="0" quotePrefix="1" applyNumberFormat="1" applyFont="1" applyFill="1" applyBorder="1" applyProtection="1">
      <protection locked="0"/>
    </xf>
    <xf numFmtId="0" fontId="0" fillId="0" borderId="0" xfId="0" applyProtection="1"/>
    <xf numFmtId="0" fontId="0" fillId="3" borderId="0" xfId="0" applyFill="1" applyProtection="1"/>
    <xf numFmtId="0" fontId="2" fillId="3" borderId="0" xfId="0" applyFont="1" applyFill="1" applyAlignment="1" applyProtection="1">
      <alignment wrapText="1"/>
    </xf>
    <xf numFmtId="0" fontId="10" fillId="3" borderId="0" xfId="0" applyFont="1" applyFill="1" applyAlignment="1" applyProtection="1">
      <alignment wrapText="1"/>
    </xf>
    <xf numFmtId="0" fontId="2" fillId="3" borderId="0" xfId="0" applyFont="1" applyFill="1" applyBorder="1" applyAlignment="1" applyProtection="1">
      <alignment horizontal="right" wrapText="1"/>
    </xf>
    <xf numFmtId="0" fontId="3" fillId="3" borderId="0" xfId="0" applyFont="1" applyFill="1" applyAlignment="1" applyProtection="1">
      <alignment wrapText="1"/>
    </xf>
    <xf numFmtId="0" fontId="7" fillId="3" borderId="0" xfId="0" applyFont="1" applyFill="1" applyProtection="1"/>
    <xf numFmtId="0" fontId="2" fillId="3" borderId="0" xfId="0" applyFont="1" applyFill="1" applyAlignment="1" applyProtection="1">
      <alignment horizontal="right" wrapText="1"/>
    </xf>
    <xf numFmtId="0" fontId="3" fillId="0" borderId="16" xfId="0" applyFont="1" applyBorder="1" applyAlignment="1" applyProtection="1">
      <alignment vertical="center" wrapText="1"/>
    </xf>
    <xf numFmtId="0" fontId="0" fillId="0" borderId="17" xfId="0" applyFill="1" applyBorder="1" applyProtection="1"/>
    <xf numFmtId="0" fontId="3" fillId="3" borderId="0" xfId="0" applyFont="1" applyFill="1" applyAlignment="1" applyProtection="1">
      <alignment vertical="top" wrapText="1"/>
    </xf>
    <xf numFmtId="0" fontId="0" fillId="3" borderId="0" xfId="0" applyFill="1" applyBorder="1" applyProtection="1"/>
    <xf numFmtId="0" fontId="3" fillId="3" borderId="16" xfId="0" applyFont="1" applyFill="1" applyBorder="1" applyAlignment="1" applyProtection="1">
      <alignment vertical="top" wrapText="1"/>
    </xf>
    <xf numFmtId="0" fontId="0" fillId="3" borderId="17" xfId="0" applyFill="1" applyBorder="1" applyProtection="1"/>
    <xf numFmtId="0" fontId="0" fillId="3" borderId="18" xfId="0" applyFill="1" applyBorder="1" applyProtection="1"/>
    <xf numFmtId="0" fontId="0" fillId="0" borderId="0" xfId="0" applyBorder="1" applyProtection="1"/>
    <xf numFmtId="0" fontId="2" fillId="3" borderId="0" xfId="0" applyFont="1" applyFill="1" applyBorder="1" applyAlignment="1" applyProtection="1">
      <alignment vertical="top" wrapText="1"/>
    </xf>
    <xf numFmtId="0" fontId="3" fillId="3" borderId="0" xfId="0" applyFont="1" applyFill="1" applyBorder="1" applyAlignment="1" applyProtection="1">
      <alignment vertical="top" wrapText="1"/>
    </xf>
    <xf numFmtId="0" fontId="18" fillId="3" borderId="0" xfId="0" applyFont="1" applyFill="1" applyBorder="1" applyProtection="1"/>
    <xf numFmtId="0" fontId="18" fillId="3" borderId="0" xfId="0" applyFont="1" applyFill="1" applyProtection="1"/>
    <xf numFmtId="0" fontId="24" fillId="0" borderId="0" xfId="0" applyFont="1" applyProtection="1"/>
    <xf numFmtId="0" fontId="9" fillId="3" borderId="0" xfId="0" applyFont="1" applyFill="1" applyProtection="1"/>
    <xf numFmtId="0" fontId="2" fillId="3" borderId="0" xfId="0" applyFont="1" applyFill="1" applyProtection="1"/>
    <xf numFmtId="0" fontId="3" fillId="3" borderId="0" xfId="0" applyFont="1" applyFill="1" applyProtection="1"/>
    <xf numFmtId="0" fontId="3" fillId="3" borderId="0" xfId="0" applyFont="1" applyFill="1" applyAlignment="1" applyProtection="1">
      <alignment horizontal="left" wrapText="1"/>
    </xf>
    <xf numFmtId="0" fontId="2" fillId="3" borderId="0" xfId="0" applyFont="1" applyFill="1" applyBorder="1" applyAlignment="1" applyProtection="1">
      <alignment wrapText="1"/>
    </xf>
    <xf numFmtId="0" fontId="3" fillId="0" borderId="0" xfId="0" applyFont="1" applyProtection="1"/>
    <xf numFmtId="4" fontId="3" fillId="2" borderId="14" xfId="0" applyNumberFormat="1" applyFont="1" applyFill="1" applyBorder="1" applyAlignment="1" applyProtection="1">
      <alignment vertical="top"/>
    </xf>
    <xf numFmtId="0" fontId="19" fillId="3" borderId="0" xfId="0" applyFont="1" applyFill="1" applyProtection="1"/>
    <xf numFmtId="0" fontId="3" fillId="3" borderId="0" xfId="0" applyFont="1" applyFill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8" fillId="3" borderId="0" xfId="0" applyFont="1" applyFill="1" applyBorder="1" applyAlignment="1" applyProtection="1">
      <alignment wrapText="1"/>
    </xf>
    <xf numFmtId="0" fontId="3" fillId="0" borderId="15" xfId="0" applyFont="1" applyFill="1" applyBorder="1" applyProtection="1"/>
    <xf numFmtId="0" fontId="3" fillId="3" borderId="0" xfId="0" applyFont="1" applyFill="1" applyAlignment="1" applyProtection="1">
      <alignment horizontal="justify" vertical="top" wrapText="1"/>
    </xf>
    <xf numFmtId="0" fontId="3" fillId="3" borderId="0" xfId="0" applyFont="1" applyFill="1" applyAlignment="1" applyProtection="1">
      <alignment horizontal="left" vertical="top" wrapText="1"/>
    </xf>
    <xf numFmtId="0" fontId="8" fillId="3" borderId="0" xfId="0" applyFont="1" applyFill="1" applyAlignment="1" applyProtection="1">
      <alignment wrapText="1"/>
    </xf>
    <xf numFmtId="0" fontId="3" fillId="3" borderId="0" xfId="0" applyFont="1" applyFill="1" applyAlignment="1" applyProtection="1">
      <alignment horizontal="justify" vertical="top" wrapText="1"/>
      <protection locked="0"/>
    </xf>
    <xf numFmtId="0" fontId="9" fillId="3" borderId="0" xfId="0" applyFont="1" applyFill="1" applyBorder="1" applyAlignment="1" applyProtection="1">
      <alignment wrapText="1"/>
    </xf>
    <xf numFmtId="0" fontId="0" fillId="3" borderId="0" xfId="0" applyFill="1" applyBorder="1" applyAlignment="1" applyProtection="1"/>
    <xf numFmtId="0" fontId="2" fillId="5" borderId="16" xfId="0" applyFont="1" applyFill="1" applyBorder="1" applyAlignment="1" applyProtection="1">
      <alignment horizontal="left"/>
      <protection locked="0"/>
    </xf>
    <xf numFmtId="0" fontId="2" fillId="5" borderId="17" xfId="0" applyFont="1" applyFill="1" applyBorder="1" applyAlignment="1" applyProtection="1">
      <alignment horizontal="left"/>
      <protection locked="0"/>
    </xf>
    <xf numFmtId="0" fontId="2" fillId="2" borderId="16" xfId="0" applyFont="1" applyFill="1" applyBorder="1" applyAlignment="1" applyProtection="1"/>
    <xf numFmtId="0" fontId="2" fillId="2" borderId="17" xfId="0" applyFont="1" applyFill="1" applyBorder="1" applyAlignment="1" applyProtection="1"/>
    <xf numFmtId="0" fontId="3" fillId="3" borderId="18" xfId="0" applyFont="1" applyFill="1" applyBorder="1" applyAlignment="1" applyProtection="1">
      <alignment wrapText="1"/>
    </xf>
    <xf numFmtId="0" fontId="3" fillId="3" borderId="0" xfId="0" applyFont="1" applyFill="1" applyAlignment="1" applyProtection="1">
      <alignment wrapText="1"/>
    </xf>
    <xf numFmtId="0" fontId="3" fillId="3" borderId="19" xfId="0" applyFont="1" applyFill="1" applyBorder="1" applyAlignment="1" applyProtection="1">
      <alignment vertical="center" wrapText="1"/>
    </xf>
    <xf numFmtId="0" fontId="0" fillId="0" borderId="19" xfId="0" applyBorder="1" applyAlignment="1" applyProtection="1">
      <alignment vertical="center"/>
    </xf>
    <xf numFmtId="0" fontId="3" fillId="3" borderId="0" xfId="0" applyFont="1" applyFill="1" applyAlignment="1">
      <alignment horizontal="justify"/>
    </xf>
    <xf numFmtId="0" fontId="18" fillId="3" borderId="0" xfId="0" applyFont="1" applyFill="1" applyAlignment="1"/>
    <xf numFmtId="0" fontId="2" fillId="0" borderId="0" xfId="0" applyFont="1" applyAlignment="1">
      <alignment wrapText="1"/>
    </xf>
    <xf numFmtId="0" fontId="3" fillId="0" borderId="0" xfId="0" applyFont="1" applyAlignment="1"/>
    <xf numFmtId="0" fontId="2" fillId="2" borderId="16" xfId="0" applyFont="1" applyFill="1" applyBorder="1" applyAlignment="1"/>
    <xf numFmtId="0" fontId="2" fillId="2" borderId="15" xfId="0" applyFont="1" applyFill="1" applyBorder="1" applyAlignment="1"/>
    <xf numFmtId="0" fontId="0" fillId="0" borderId="17" xfId="0" applyBorder="1" applyAlignment="1"/>
    <xf numFmtId="0" fontId="13" fillId="5" borderId="16" xfId="0" applyFont="1" applyFill="1" applyBorder="1" applyAlignment="1" applyProtection="1">
      <protection locked="0"/>
    </xf>
    <xf numFmtId="0" fontId="13" fillId="0" borderId="17" xfId="0" applyFont="1" applyBorder="1" applyAlignment="1" applyProtection="1">
      <protection locked="0"/>
    </xf>
    <xf numFmtId="0" fontId="1" fillId="5" borderId="16" xfId="0" applyFont="1" applyFill="1" applyBorder="1" applyAlignment="1" applyProtection="1">
      <protection locked="0"/>
    </xf>
    <xf numFmtId="0" fontId="3" fillId="2" borderId="20" xfId="0" applyFont="1" applyFill="1" applyBorder="1" applyAlignment="1">
      <alignment horizontal="center" vertical="center" textRotation="90"/>
    </xf>
    <xf numFmtId="0" fontId="3" fillId="2" borderId="21" xfId="0" applyFont="1" applyFill="1" applyBorder="1" applyAlignment="1">
      <alignment horizontal="center" vertical="center" textRotation="90"/>
    </xf>
    <xf numFmtId="0" fontId="3" fillId="2" borderId="22" xfId="0" applyFont="1" applyFill="1" applyBorder="1" applyAlignment="1">
      <alignment horizontal="center" vertical="center" textRotation="90"/>
    </xf>
    <xf numFmtId="0" fontId="3" fillId="2" borderId="20" xfId="0" applyFont="1" applyFill="1" applyBorder="1" applyAlignment="1">
      <alignment horizontal="center" vertical="center" textRotation="90" wrapText="1"/>
    </xf>
    <xf numFmtId="0" fontId="3" fillId="2" borderId="22" xfId="0" applyFont="1" applyFill="1" applyBorder="1" applyAlignment="1">
      <alignment horizontal="center" vertical="center" textRotation="90" wrapText="1"/>
    </xf>
    <xf numFmtId="0" fontId="3" fillId="3" borderId="0" xfId="0" applyFont="1" applyFill="1" applyAlignment="1">
      <alignment wrapText="1"/>
    </xf>
    <xf numFmtId="0" fontId="14" fillId="3" borderId="0" xfId="0" applyFont="1" applyFill="1" applyAlignment="1" applyProtection="1">
      <alignment vertical="top"/>
    </xf>
    <xf numFmtId="0" fontId="0" fillId="0" borderId="0" xfId="0" applyAlignment="1"/>
    <xf numFmtId="0" fontId="2" fillId="2" borderId="17" xfId="0" applyFont="1" applyFill="1" applyBorder="1" applyAlignment="1"/>
    <xf numFmtId="0" fontId="23" fillId="3" borderId="0" xfId="0" applyFont="1" applyFill="1" applyBorder="1" applyAlignment="1" applyProtection="1">
      <alignment horizontal="left" vertical="top"/>
    </xf>
    <xf numFmtId="0" fontId="13" fillId="0" borderId="0" xfId="0" applyFont="1" applyAlignme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19050</xdr:rowOff>
        </xdr:from>
        <xdr:to>
          <xdr:col>1</xdr:col>
          <xdr:colOff>304800</xdr:colOff>
          <xdr:row>17</xdr:row>
          <xdr:rowOff>238125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19</xdr:row>
          <xdr:rowOff>142875</xdr:rowOff>
        </xdr:from>
        <xdr:to>
          <xdr:col>1</xdr:col>
          <xdr:colOff>304800</xdr:colOff>
          <xdr:row>19</xdr:row>
          <xdr:rowOff>361950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1314450</xdr:colOff>
          <xdr:row>2</xdr:row>
          <xdr:rowOff>123825</xdr:rowOff>
        </xdr:from>
        <xdr:to>
          <xdr:col>0</xdr:col>
          <xdr:colOff>1619250</xdr:colOff>
          <xdr:row>4</xdr:row>
          <xdr:rowOff>19050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2514600</xdr:colOff>
          <xdr:row>2</xdr:row>
          <xdr:rowOff>123825</xdr:rowOff>
        </xdr:from>
        <xdr:to>
          <xdr:col>0</xdr:col>
          <xdr:colOff>2819400</xdr:colOff>
          <xdr:row>4</xdr:row>
          <xdr:rowOff>19050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1314450</xdr:colOff>
          <xdr:row>2</xdr:row>
          <xdr:rowOff>123825</xdr:rowOff>
        </xdr:from>
        <xdr:to>
          <xdr:col>0</xdr:col>
          <xdr:colOff>1619250</xdr:colOff>
          <xdr:row>4</xdr:row>
          <xdr:rowOff>19050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2514600</xdr:colOff>
          <xdr:row>2</xdr:row>
          <xdr:rowOff>123825</xdr:rowOff>
        </xdr:from>
        <xdr:to>
          <xdr:col>0</xdr:col>
          <xdr:colOff>2819400</xdr:colOff>
          <xdr:row>4</xdr:row>
          <xdr:rowOff>19050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142875</xdr:colOff>
          <xdr:row>10</xdr:row>
          <xdr:rowOff>57150</xdr:rowOff>
        </xdr:from>
        <xdr:to>
          <xdr:col>1</xdr:col>
          <xdr:colOff>447675</xdr:colOff>
          <xdr:row>10</xdr:row>
          <xdr:rowOff>276225</xdr:rowOff>
        </xdr:to>
        <xdr:sp macro="" textlink="">
          <xdr:nvSpPr>
            <xdr:cNvPr id="3083" name="Check Box 11" hidden="1">
              <a:extLst>
                <a:ext uri="{63B3BB69-23CF-44E3-9099-C40C66FF867C}">
                  <a14:compatExt spid="_x0000_s3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10</xdr:row>
          <xdr:rowOff>66675</xdr:rowOff>
        </xdr:from>
        <xdr:to>
          <xdr:col>2</xdr:col>
          <xdr:colOff>581025</xdr:colOff>
          <xdr:row>10</xdr:row>
          <xdr:rowOff>285750</xdr:rowOff>
        </xdr:to>
        <xdr:sp macro="" textlink="">
          <xdr:nvSpPr>
            <xdr:cNvPr id="3084" name="Check Box 12" hidden="1">
              <a:extLst>
                <a:ext uri="{63B3BB69-23CF-44E3-9099-C40C66FF867C}">
                  <a14:compatExt spid="_x0000_s3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733425</xdr:colOff>
          <xdr:row>7</xdr:row>
          <xdr:rowOff>133350</xdr:rowOff>
        </xdr:from>
        <xdr:to>
          <xdr:col>0</xdr:col>
          <xdr:colOff>1038225</xdr:colOff>
          <xdr:row>8</xdr:row>
          <xdr:rowOff>190500</xdr:rowOff>
        </xdr:to>
        <xdr:sp macro="" textlink="">
          <xdr:nvSpPr>
            <xdr:cNvPr id="3085" name="Check Box 13" hidden="1">
              <a:extLst>
                <a:ext uri="{63B3BB69-23CF-44E3-9099-C40C66FF867C}">
                  <a14:compatExt spid="_x0000_s3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1533525</xdr:colOff>
          <xdr:row>7</xdr:row>
          <xdr:rowOff>142875</xdr:rowOff>
        </xdr:from>
        <xdr:to>
          <xdr:col>0</xdr:col>
          <xdr:colOff>1838325</xdr:colOff>
          <xdr:row>8</xdr:row>
          <xdr:rowOff>200025</xdr:rowOff>
        </xdr:to>
        <xdr:sp macro="" textlink="">
          <xdr:nvSpPr>
            <xdr:cNvPr id="3086" name="Check Box 14" hidden="1">
              <a:extLst>
                <a:ext uri="{63B3BB69-23CF-44E3-9099-C40C66FF867C}">
                  <a14:compatExt spid="_x0000_s3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1314450</xdr:colOff>
          <xdr:row>2</xdr:row>
          <xdr:rowOff>123825</xdr:rowOff>
        </xdr:from>
        <xdr:to>
          <xdr:col>0</xdr:col>
          <xdr:colOff>1619250</xdr:colOff>
          <xdr:row>4</xdr:row>
          <xdr:rowOff>19050</xdr:rowOff>
        </xdr:to>
        <xdr:sp macro="" textlink="">
          <xdr:nvSpPr>
            <xdr:cNvPr id="3087" name="Check Box 15" hidden="1">
              <a:extLst>
                <a:ext uri="{63B3BB69-23CF-44E3-9099-C40C66FF867C}">
                  <a14:compatExt spid="_x0000_s30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2514600</xdr:colOff>
          <xdr:row>2</xdr:row>
          <xdr:rowOff>123825</xdr:rowOff>
        </xdr:from>
        <xdr:to>
          <xdr:col>0</xdr:col>
          <xdr:colOff>2819400</xdr:colOff>
          <xdr:row>4</xdr:row>
          <xdr:rowOff>19050</xdr:rowOff>
        </xdr:to>
        <xdr:sp macro="" textlink="">
          <xdr:nvSpPr>
            <xdr:cNvPr id="3088" name="Check Box 16" hidden="1">
              <a:extLst>
                <a:ext uri="{63B3BB69-23CF-44E3-9099-C40C66FF867C}">
                  <a14:compatExt spid="_x0000_s30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1314450</xdr:colOff>
          <xdr:row>2</xdr:row>
          <xdr:rowOff>123825</xdr:rowOff>
        </xdr:from>
        <xdr:to>
          <xdr:col>0</xdr:col>
          <xdr:colOff>1619250</xdr:colOff>
          <xdr:row>3</xdr:row>
          <xdr:rowOff>161925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2514600</xdr:colOff>
          <xdr:row>2</xdr:row>
          <xdr:rowOff>123825</xdr:rowOff>
        </xdr:from>
        <xdr:to>
          <xdr:col>0</xdr:col>
          <xdr:colOff>2819400</xdr:colOff>
          <xdr:row>3</xdr:row>
          <xdr:rowOff>161925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</xdr:row>
          <xdr:rowOff>133350</xdr:rowOff>
        </xdr:from>
        <xdr:to>
          <xdr:col>2</xdr:col>
          <xdr:colOff>571500</xdr:colOff>
          <xdr:row>4</xdr:row>
          <xdr:rowOff>38100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1057275</xdr:colOff>
          <xdr:row>2</xdr:row>
          <xdr:rowOff>133350</xdr:rowOff>
        </xdr:from>
        <xdr:to>
          <xdr:col>1</xdr:col>
          <xdr:colOff>1362075</xdr:colOff>
          <xdr:row>4</xdr:row>
          <xdr:rowOff>38100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0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10" Type="http://schemas.openxmlformats.org/officeDocument/2006/relationships/comments" Target="../comments1.xml"/><Relationship Id="rId4" Type="http://schemas.openxmlformats.org/officeDocument/2006/relationships/ctrlProp" Target="../ctrlProps/ctrlProp7.xml"/><Relationship Id="rId9" Type="http://schemas.openxmlformats.org/officeDocument/2006/relationships/ctrlProp" Target="../ctrlProps/ctrlProp1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trlProp" Target="../ctrlProps/ctrlProp16.xml"/><Relationship Id="rId4" Type="http://schemas.openxmlformats.org/officeDocument/2006/relationships/ctrlProp" Target="../ctrlProps/ctrlProp1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D32"/>
  <sheetViews>
    <sheetView view="pageBreakPreview" zoomScale="115" zoomScaleNormal="115" zoomScaleSheetLayoutView="115" workbookViewId="0">
      <selection activeCell="B42" sqref="B42"/>
    </sheetView>
  </sheetViews>
  <sheetFormatPr baseColWidth="10" defaultRowHeight="12.75" x14ac:dyDescent="0.2"/>
  <cols>
    <col min="1" max="1" width="50" style="101" customWidth="1"/>
    <col min="2" max="2" width="12.140625" style="101" bestFit="1" customWidth="1"/>
    <col min="3" max="3" width="8" style="101" customWidth="1"/>
    <col min="4" max="4" width="7.85546875" style="101" customWidth="1"/>
    <col min="5" max="16384" width="11.42578125" style="101"/>
  </cols>
  <sheetData>
    <row r="1" spans="1:4" x14ac:dyDescent="0.2">
      <c r="A1" s="50" t="s">
        <v>154</v>
      </c>
      <c r="B1" s="51"/>
      <c r="C1" s="51"/>
      <c r="D1" s="51"/>
    </row>
    <row r="2" spans="1:4" x14ac:dyDescent="0.2">
      <c r="A2" s="52"/>
      <c r="B2" s="51"/>
      <c r="C2" s="51"/>
      <c r="D2" s="51"/>
    </row>
    <row r="3" spans="1:4" x14ac:dyDescent="0.2">
      <c r="A3" s="57" t="s">
        <v>112</v>
      </c>
      <c r="B3" s="140" t="s">
        <v>117</v>
      </c>
      <c r="C3" s="141"/>
      <c r="D3" s="55"/>
    </row>
    <row r="4" spans="1:4" x14ac:dyDescent="0.2">
      <c r="A4" s="89" t="s">
        <v>138</v>
      </c>
      <c r="B4" s="56"/>
      <c r="C4" s="54"/>
      <c r="D4" s="55"/>
    </row>
    <row r="5" spans="1:4" x14ac:dyDescent="0.2">
      <c r="A5" s="102"/>
      <c r="B5" s="102"/>
      <c r="C5" s="102"/>
    </row>
    <row r="6" spans="1:4" x14ac:dyDescent="0.2">
      <c r="A6" s="103" t="s">
        <v>75</v>
      </c>
      <c r="B6" s="67"/>
      <c r="C6" s="102"/>
    </row>
    <row r="7" spans="1:4" x14ac:dyDescent="0.2">
      <c r="A7" s="103" t="s">
        <v>30</v>
      </c>
      <c r="B7" s="69" t="s">
        <v>21</v>
      </c>
      <c r="C7" s="103" t="s">
        <v>22</v>
      </c>
    </row>
    <row r="8" spans="1:4" ht="5.25" customHeight="1" x14ac:dyDescent="0.25">
      <c r="A8" s="104"/>
      <c r="B8" s="105"/>
      <c r="C8" s="103"/>
    </row>
    <row r="9" spans="1:4" x14ac:dyDescent="0.2">
      <c r="A9" s="103" t="s">
        <v>76</v>
      </c>
      <c r="B9" s="105"/>
      <c r="C9" s="103"/>
    </row>
    <row r="10" spans="1:4" x14ac:dyDescent="0.2">
      <c r="A10" s="68"/>
      <c r="B10" s="69"/>
      <c r="C10" s="103"/>
    </row>
    <row r="11" spans="1:4" x14ac:dyDescent="0.2">
      <c r="A11" s="68"/>
      <c r="B11" s="69"/>
      <c r="C11" s="103"/>
    </row>
    <row r="12" spans="1:4" ht="15" x14ac:dyDescent="0.25">
      <c r="A12" s="104"/>
      <c r="B12" s="105"/>
      <c r="C12" s="103"/>
    </row>
    <row r="13" spans="1:4" ht="24" x14ac:dyDescent="0.2">
      <c r="A13" s="103" t="s">
        <v>77</v>
      </c>
      <c r="B13" s="70"/>
      <c r="C13" s="103"/>
    </row>
    <row r="14" spans="1:4" x14ac:dyDescent="0.2">
      <c r="A14" s="106"/>
      <c r="B14" s="105"/>
      <c r="C14" s="103"/>
    </row>
    <row r="15" spans="1:4" x14ac:dyDescent="0.2">
      <c r="A15" s="106"/>
      <c r="B15" s="105"/>
      <c r="C15" s="103"/>
    </row>
    <row r="16" spans="1:4" x14ac:dyDescent="0.2">
      <c r="A16" s="103" t="s">
        <v>78</v>
      </c>
      <c r="B16" s="105"/>
      <c r="C16" s="103"/>
    </row>
    <row r="17" spans="1:4" x14ac:dyDescent="0.2">
      <c r="A17" s="107" t="s">
        <v>79</v>
      </c>
      <c r="B17" s="108"/>
      <c r="C17" s="103"/>
    </row>
    <row r="18" spans="1:4" ht="18.75" customHeight="1" x14ac:dyDescent="0.2">
      <c r="A18" s="109" t="s">
        <v>100</v>
      </c>
      <c r="B18" s="110"/>
      <c r="C18" s="102"/>
    </row>
    <row r="19" spans="1:4" ht="9.75" customHeight="1" x14ac:dyDescent="0.2">
      <c r="A19" s="111"/>
      <c r="B19" s="112"/>
      <c r="C19" s="102"/>
    </row>
    <row r="20" spans="1:4" ht="42.75" customHeight="1" x14ac:dyDescent="0.2">
      <c r="A20" s="113" t="s">
        <v>153</v>
      </c>
      <c r="B20" s="114"/>
      <c r="C20" s="115"/>
    </row>
    <row r="21" spans="1:4" ht="37.5" customHeight="1" x14ac:dyDescent="0.2">
      <c r="A21" s="138" t="s">
        <v>101</v>
      </c>
      <c r="B21" s="139"/>
      <c r="C21" s="139"/>
      <c r="D21" s="116"/>
    </row>
    <row r="22" spans="1:4" ht="13.5" x14ac:dyDescent="0.2">
      <c r="A22" s="92" t="s">
        <v>81</v>
      </c>
      <c r="B22" s="71"/>
      <c r="C22" s="117" t="s">
        <v>80</v>
      </c>
      <c r="D22" s="116"/>
    </row>
    <row r="23" spans="1:4" ht="13.5" x14ac:dyDescent="0.2">
      <c r="A23" s="118" t="s">
        <v>82</v>
      </c>
      <c r="B23" s="72"/>
      <c r="C23" s="117" t="s">
        <v>80</v>
      </c>
      <c r="D23" s="116"/>
    </row>
    <row r="24" spans="1:4" ht="13.5" x14ac:dyDescent="0.2">
      <c r="A24" s="92" t="s">
        <v>83</v>
      </c>
      <c r="B24" s="71"/>
      <c r="C24" s="117" t="s">
        <v>80</v>
      </c>
      <c r="D24" s="116"/>
    </row>
    <row r="25" spans="1:4" ht="13.5" x14ac:dyDescent="0.2">
      <c r="A25" s="118" t="s">
        <v>84</v>
      </c>
      <c r="B25" s="72"/>
      <c r="C25" s="117" t="s">
        <v>80</v>
      </c>
      <c r="D25" s="116"/>
    </row>
    <row r="26" spans="1:4" x14ac:dyDescent="0.2">
      <c r="A26" s="119"/>
      <c r="B26" s="119"/>
      <c r="C26" s="112"/>
      <c r="D26" s="116"/>
    </row>
    <row r="27" spans="1:4" x14ac:dyDescent="0.2">
      <c r="A27" s="119" t="s">
        <v>102</v>
      </c>
      <c r="B27" s="67"/>
      <c r="C27" s="117" t="s">
        <v>85</v>
      </c>
      <c r="D27" s="116"/>
    </row>
    <row r="28" spans="1:4" x14ac:dyDescent="0.2">
      <c r="A28" s="119" t="s">
        <v>103</v>
      </c>
      <c r="B28" s="67"/>
      <c r="C28" s="117" t="s">
        <v>85</v>
      </c>
      <c r="D28" s="116"/>
    </row>
    <row r="29" spans="1:4" ht="20.100000000000001" customHeight="1" thickBot="1" x14ac:dyDescent="0.25">
      <c r="A29" s="102"/>
      <c r="B29" s="120"/>
      <c r="C29" s="102"/>
    </row>
    <row r="30" spans="1:4" x14ac:dyDescent="0.2">
      <c r="A30" s="43" t="s">
        <v>108</v>
      </c>
      <c r="B30" s="44"/>
      <c r="C30" s="102"/>
    </row>
    <row r="31" spans="1:4" x14ac:dyDescent="0.2">
      <c r="A31" s="45" t="s">
        <v>109</v>
      </c>
      <c r="B31" s="46"/>
      <c r="C31" s="102"/>
    </row>
    <row r="32" spans="1:4" ht="13.5" thickBot="1" x14ac:dyDescent="0.25">
      <c r="A32" s="47" t="s">
        <v>110</v>
      </c>
      <c r="B32" s="48"/>
      <c r="C32" s="102"/>
    </row>
  </sheetData>
  <sheetProtection password="F694" sheet="1" objects="1" scenarios="1" formatCells="0" formatColumns="0" formatRows="0"/>
  <mergeCells count="2">
    <mergeCell ref="A21:C21"/>
    <mergeCell ref="B3:C3"/>
  </mergeCells>
  <phoneticPr fontId="4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&amp;LSeite &amp;P von &amp;N&amp;R&amp;8Leitfaden Contracting der Bayerischen Staatlichen Hochbauverwaltung, Stand: Dezember/2017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0</xdr:colOff>
                    <xdr:row>17</xdr:row>
                    <xdr:rowOff>19050</xdr:rowOff>
                  </from>
                  <to>
                    <xdr:col>1</xdr:col>
                    <xdr:colOff>304800</xdr:colOff>
                    <xdr:row>17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</xdr:col>
                    <xdr:colOff>0</xdr:colOff>
                    <xdr:row>19</xdr:row>
                    <xdr:rowOff>142875</xdr:rowOff>
                  </from>
                  <to>
                    <xdr:col>1</xdr:col>
                    <xdr:colOff>304800</xdr:colOff>
                    <xdr:row>19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0</xdr:col>
                    <xdr:colOff>1314450</xdr:colOff>
                    <xdr:row>2</xdr:row>
                    <xdr:rowOff>123825</xdr:rowOff>
                  </from>
                  <to>
                    <xdr:col>0</xdr:col>
                    <xdr:colOff>1619250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0</xdr:col>
                    <xdr:colOff>2514600</xdr:colOff>
                    <xdr:row>2</xdr:row>
                    <xdr:rowOff>123825</xdr:rowOff>
                  </from>
                  <to>
                    <xdr:col>0</xdr:col>
                    <xdr:colOff>2819400</xdr:colOff>
                    <xdr:row>4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:D36"/>
  <sheetViews>
    <sheetView view="pageBreakPreview" zoomScale="115" zoomScaleNormal="100" zoomScaleSheetLayoutView="115" workbookViewId="0"/>
  </sheetViews>
  <sheetFormatPr baseColWidth="10" defaultRowHeight="12.75" x14ac:dyDescent="0.2"/>
  <cols>
    <col min="1" max="1" width="52.42578125" style="101" customWidth="1"/>
    <col min="2" max="2" width="12.140625" style="101" bestFit="1" customWidth="1"/>
    <col min="3" max="3" width="8.85546875" style="101" customWidth="1"/>
    <col min="4" max="16384" width="11.42578125" style="101"/>
  </cols>
  <sheetData>
    <row r="1" spans="1:4" x14ac:dyDescent="0.2">
      <c r="A1" s="50" t="s">
        <v>155</v>
      </c>
      <c r="B1" s="102"/>
      <c r="C1" s="102"/>
    </row>
    <row r="2" spans="1:4" x14ac:dyDescent="0.2">
      <c r="A2" s="52"/>
      <c r="B2" s="102"/>
      <c r="C2" s="102"/>
    </row>
    <row r="3" spans="1:4" x14ac:dyDescent="0.2">
      <c r="A3" s="57" t="s">
        <v>113</v>
      </c>
      <c r="B3" s="142" t="str">
        <f>Grundlagen!$B$3</f>
        <v>Musterhausen</v>
      </c>
      <c r="C3" s="143"/>
    </row>
    <row r="4" spans="1:4" x14ac:dyDescent="0.2">
      <c r="A4" s="89" t="s">
        <v>138</v>
      </c>
      <c r="B4" s="102"/>
      <c r="C4" s="102"/>
      <c r="D4" s="121"/>
    </row>
    <row r="5" spans="1:4" x14ac:dyDescent="0.2">
      <c r="A5" s="102"/>
      <c r="B5" s="102"/>
      <c r="C5" s="102"/>
    </row>
    <row r="6" spans="1:4" x14ac:dyDescent="0.2">
      <c r="A6" s="122" t="s">
        <v>156</v>
      </c>
      <c r="B6" s="102"/>
      <c r="C6" s="102"/>
    </row>
    <row r="7" spans="1:4" x14ac:dyDescent="0.2">
      <c r="A7" s="123" t="s">
        <v>23</v>
      </c>
      <c r="B7" s="124"/>
      <c r="C7" s="124"/>
    </row>
    <row r="8" spans="1:4" ht="13.5" x14ac:dyDescent="0.25">
      <c r="A8" s="106" t="s">
        <v>36</v>
      </c>
      <c r="B8" s="73"/>
      <c r="C8" s="124"/>
    </row>
    <row r="9" spans="1:4" ht="16.5" customHeight="1" x14ac:dyDescent="0.25">
      <c r="A9" s="125" t="s">
        <v>31</v>
      </c>
      <c r="B9" s="73"/>
      <c r="C9" s="124"/>
    </row>
    <row r="10" spans="1:4" ht="13.5" x14ac:dyDescent="0.25">
      <c r="A10" s="106" t="s">
        <v>32</v>
      </c>
      <c r="B10" s="73"/>
      <c r="C10" s="124"/>
    </row>
    <row r="11" spans="1:4" ht="13.5" x14ac:dyDescent="0.25">
      <c r="A11" s="106" t="s">
        <v>33</v>
      </c>
      <c r="B11" s="73"/>
      <c r="C11" s="124" t="s">
        <v>24</v>
      </c>
    </row>
    <row r="12" spans="1:4" ht="17.25" customHeight="1" x14ac:dyDescent="0.25">
      <c r="A12" s="106" t="s">
        <v>34</v>
      </c>
      <c r="B12" s="73"/>
      <c r="C12" s="124"/>
    </row>
    <row r="13" spans="1:4" ht="13.5" x14ac:dyDescent="0.25">
      <c r="A13" s="106" t="s">
        <v>35</v>
      </c>
      <c r="B13" s="73"/>
      <c r="C13" s="124"/>
    </row>
    <row r="14" spans="1:4" x14ac:dyDescent="0.2">
      <c r="A14" s="124"/>
      <c r="B14" s="124"/>
      <c r="C14" s="124"/>
    </row>
    <row r="15" spans="1:4" x14ac:dyDescent="0.2">
      <c r="A15" s="103" t="s">
        <v>37</v>
      </c>
      <c r="B15" s="124"/>
      <c r="C15" s="124"/>
    </row>
    <row r="16" spans="1:4" x14ac:dyDescent="0.2">
      <c r="A16" s="103" t="s">
        <v>25</v>
      </c>
      <c r="B16" s="124"/>
      <c r="C16" s="124"/>
    </row>
    <row r="17" spans="1:3" ht="13.5" x14ac:dyDescent="0.25">
      <c r="A17" s="106" t="s">
        <v>42</v>
      </c>
      <c r="B17" s="74"/>
      <c r="C17" s="106" t="s">
        <v>44</v>
      </c>
    </row>
    <row r="18" spans="1:3" ht="15" customHeight="1" x14ac:dyDescent="0.2">
      <c r="A18" s="106" t="s">
        <v>38</v>
      </c>
      <c r="B18" s="75"/>
      <c r="C18" s="106" t="s">
        <v>27</v>
      </c>
    </row>
    <row r="19" spans="1:3" x14ac:dyDescent="0.2">
      <c r="A19" s="106" t="s">
        <v>39</v>
      </c>
      <c r="B19" s="75"/>
      <c r="C19" s="106" t="s">
        <v>27</v>
      </c>
    </row>
    <row r="20" spans="1:3" x14ac:dyDescent="0.2">
      <c r="A20" s="106" t="s">
        <v>40</v>
      </c>
      <c r="B20" s="75"/>
      <c r="C20" s="111" t="s">
        <v>27</v>
      </c>
    </row>
    <row r="21" spans="1:3" x14ac:dyDescent="0.2">
      <c r="A21" s="124"/>
      <c r="B21" s="124"/>
      <c r="C21" s="124"/>
    </row>
    <row r="22" spans="1:3" x14ac:dyDescent="0.2">
      <c r="A22" s="126" t="s">
        <v>28</v>
      </c>
      <c r="B22" s="124"/>
      <c r="C22" s="111"/>
    </row>
    <row r="23" spans="1:3" ht="13.5" x14ac:dyDescent="0.25">
      <c r="A23" s="106" t="s">
        <v>43</v>
      </c>
      <c r="B23" s="74"/>
      <c r="C23" s="106" t="s">
        <v>99</v>
      </c>
    </row>
    <row r="24" spans="1:3" x14ac:dyDescent="0.2">
      <c r="A24" s="106" t="s">
        <v>41</v>
      </c>
      <c r="B24" s="75"/>
      <c r="C24" s="111" t="s">
        <v>27</v>
      </c>
    </row>
    <row r="25" spans="1:3" x14ac:dyDescent="0.2">
      <c r="A25" s="106" t="s">
        <v>118</v>
      </c>
      <c r="B25" s="75"/>
      <c r="C25" s="111" t="s">
        <v>27</v>
      </c>
    </row>
    <row r="26" spans="1:3" x14ac:dyDescent="0.2">
      <c r="A26" s="106" t="s">
        <v>119</v>
      </c>
      <c r="B26" s="75"/>
      <c r="C26" s="111" t="s">
        <v>27</v>
      </c>
    </row>
    <row r="27" spans="1:3" ht="15.75" customHeight="1" x14ac:dyDescent="0.2">
      <c r="A27" s="106" t="s">
        <v>120</v>
      </c>
      <c r="B27" s="75"/>
      <c r="C27" s="111" t="s">
        <v>27</v>
      </c>
    </row>
    <row r="28" spans="1:3" x14ac:dyDescent="0.2">
      <c r="A28" s="106" t="s">
        <v>121</v>
      </c>
      <c r="B28" s="75"/>
      <c r="C28" s="111" t="s">
        <v>27</v>
      </c>
    </row>
    <row r="29" spans="1:3" x14ac:dyDescent="0.2">
      <c r="A29" s="124"/>
      <c r="B29" s="127"/>
      <c r="C29" s="124"/>
    </row>
    <row r="30" spans="1:3" ht="36" customHeight="1" x14ac:dyDescent="0.2">
      <c r="A30" s="117" t="s">
        <v>122</v>
      </c>
      <c r="B30" s="128">
        <f>B17+((B23/100)*('Technische Vorgaben'!B10*1000))</f>
        <v>0</v>
      </c>
      <c r="C30" s="118" t="s">
        <v>44</v>
      </c>
    </row>
    <row r="31" spans="1:3" x14ac:dyDescent="0.2">
      <c r="A31" s="124"/>
      <c r="B31" s="127"/>
      <c r="C31" s="124"/>
    </row>
    <row r="32" spans="1:3" ht="24" x14ac:dyDescent="0.2">
      <c r="A32" s="103" t="s">
        <v>91</v>
      </c>
      <c r="B32" s="128">
        <f>B30/12</f>
        <v>0</v>
      </c>
      <c r="C32" s="118" t="s">
        <v>29</v>
      </c>
    </row>
    <row r="33" spans="1:3" ht="20.100000000000001" customHeight="1" thickBot="1" x14ac:dyDescent="0.25">
      <c r="A33" s="124"/>
      <c r="B33" s="127"/>
      <c r="C33" s="124"/>
    </row>
    <row r="34" spans="1:3" x14ac:dyDescent="0.2">
      <c r="A34" s="43" t="s">
        <v>108</v>
      </c>
      <c r="B34" s="44"/>
      <c r="C34" s="124"/>
    </row>
    <row r="35" spans="1:3" x14ac:dyDescent="0.2">
      <c r="A35" s="45" t="s">
        <v>109</v>
      </c>
      <c r="B35" s="46"/>
      <c r="C35" s="124"/>
    </row>
    <row r="36" spans="1:3" ht="13.5" thickBot="1" x14ac:dyDescent="0.25">
      <c r="A36" s="47" t="s">
        <v>110</v>
      </c>
      <c r="B36" s="48"/>
      <c r="C36" s="124"/>
    </row>
  </sheetData>
  <sheetProtection password="F694" sheet="1" objects="1" scenarios="1" formatCells="0" formatColumns="0" formatRows="0"/>
  <mergeCells count="1">
    <mergeCell ref="B3:C3"/>
  </mergeCells>
  <phoneticPr fontId="4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&amp;LSeite &amp;P von &amp;N&amp;R&amp;8Leitfaden Contracting der Bayerischen Staatlichen Hochbauverwaltung, Stand: Dezember/2017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Check Box 2">
              <controlPr defaultSize="0" autoFill="0" autoLine="0" autoPict="0">
                <anchor moveWithCells="1">
                  <from>
                    <xdr:col>0</xdr:col>
                    <xdr:colOff>1314450</xdr:colOff>
                    <xdr:row>2</xdr:row>
                    <xdr:rowOff>123825</xdr:rowOff>
                  </from>
                  <to>
                    <xdr:col>0</xdr:col>
                    <xdr:colOff>1619250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Check Box 3">
              <controlPr defaultSize="0" autoFill="0" autoLine="0" autoPict="0">
                <anchor moveWithCells="1">
                  <from>
                    <xdr:col>0</xdr:col>
                    <xdr:colOff>2514600</xdr:colOff>
                    <xdr:row>2</xdr:row>
                    <xdr:rowOff>123825</xdr:rowOff>
                  </from>
                  <to>
                    <xdr:col>0</xdr:col>
                    <xdr:colOff>2819400</xdr:colOff>
                    <xdr:row>4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E40"/>
  <sheetViews>
    <sheetView view="pageBreakPreview" topLeftCell="A4" zoomScale="115" zoomScaleNormal="115" zoomScaleSheetLayoutView="115" workbookViewId="0">
      <selection activeCell="A10" sqref="A10"/>
    </sheetView>
  </sheetViews>
  <sheetFormatPr baseColWidth="10" defaultRowHeight="12.75" x14ac:dyDescent="0.2"/>
  <cols>
    <col min="1" max="1" width="48.42578125" style="101" customWidth="1"/>
    <col min="2" max="2" width="9.7109375" style="101" customWidth="1"/>
    <col min="3" max="3" width="9.140625" style="101" customWidth="1"/>
    <col min="4" max="4" width="16.28515625" style="101" customWidth="1"/>
    <col min="5" max="16384" width="11.42578125" style="101"/>
  </cols>
  <sheetData>
    <row r="1" spans="1:4" x14ac:dyDescent="0.2">
      <c r="A1" s="50" t="s">
        <v>155</v>
      </c>
      <c r="B1" s="102"/>
      <c r="C1" s="102"/>
      <c r="D1" s="102"/>
    </row>
    <row r="2" spans="1:4" x14ac:dyDescent="0.2">
      <c r="A2" s="52"/>
      <c r="B2" s="102"/>
      <c r="C2" s="102"/>
      <c r="D2" s="102"/>
    </row>
    <row r="3" spans="1:4" x14ac:dyDescent="0.2">
      <c r="A3" s="57" t="s">
        <v>114</v>
      </c>
      <c r="B3" s="102"/>
      <c r="C3" s="142" t="str">
        <f>Grundlagen!$B$3</f>
        <v>Musterhausen</v>
      </c>
      <c r="D3" s="143"/>
    </row>
    <row r="4" spans="1:4" x14ac:dyDescent="0.2">
      <c r="A4" s="89" t="s">
        <v>138</v>
      </c>
      <c r="B4" s="102"/>
      <c r="C4" s="102"/>
      <c r="D4" s="102"/>
    </row>
    <row r="5" spans="1:4" x14ac:dyDescent="0.2">
      <c r="A5" s="102"/>
      <c r="B5" s="102"/>
      <c r="C5" s="102"/>
      <c r="D5" s="102"/>
    </row>
    <row r="6" spans="1:4" x14ac:dyDescent="0.2">
      <c r="A6" s="129" t="s">
        <v>56</v>
      </c>
      <c r="B6" s="124"/>
      <c r="C6" s="124"/>
      <c r="D6" s="124"/>
    </row>
    <row r="7" spans="1:4" x14ac:dyDescent="0.2">
      <c r="A7" s="124"/>
      <c r="B7" s="124"/>
      <c r="C7" s="124"/>
      <c r="D7" s="124"/>
    </row>
    <row r="8" spans="1:4" x14ac:dyDescent="0.2">
      <c r="A8" s="123" t="s">
        <v>45</v>
      </c>
      <c r="B8" s="124"/>
      <c r="C8" s="124"/>
      <c r="D8" s="124"/>
    </row>
    <row r="9" spans="1:4" ht="24" x14ac:dyDescent="0.2">
      <c r="A9" s="106" t="s">
        <v>162</v>
      </c>
      <c r="B9" s="73"/>
      <c r="C9" s="124" t="s">
        <v>26</v>
      </c>
      <c r="D9" s="124"/>
    </row>
    <row r="10" spans="1:4" x14ac:dyDescent="0.2">
      <c r="A10" s="124" t="s">
        <v>92</v>
      </c>
      <c r="B10" s="76"/>
      <c r="C10" s="124" t="s">
        <v>1</v>
      </c>
      <c r="D10" s="124"/>
    </row>
    <row r="11" spans="1:4" ht="24.75" customHeight="1" x14ac:dyDescent="0.2">
      <c r="A11" s="130" t="s">
        <v>49</v>
      </c>
      <c r="B11" s="131" t="s">
        <v>86</v>
      </c>
      <c r="C11" s="130" t="s">
        <v>87</v>
      </c>
      <c r="D11" s="124"/>
    </row>
    <row r="12" spans="1:4" ht="16.5" customHeight="1" x14ac:dyDescent="0.2">
      <c r="A12" s="124" t="s">
        <v>93</v>
      </c>
      <c r="B12" s="73"/>
      <c r="C12" s="124" t="s">
        <v>26</v>
      </c>
      <c r="D12" s="124"/>
    </row>
    <row r="13" spans="1:4" ht="16.5" customHeight="1" x14ac:dyDescent="0.2">
      <c r="A13" s="124" t="s">
        <v>94</v>
      </c>
      <c r="B13" s="76"/>
      <c r="C13" s="124" t="s">
        <v>1</v>
      </c>
      <c r="D13" s="124"/>
    </row>
    <row r="14" spans="1:4" x14ac:dyDescent="0.2">
      <c r="A14" s="124"/>
      <c r="B14" s="124"/>
      <c r="C14" s="124"/>
      <c r="D14" s="124"/>
    </row>
    <row r="15" spans="1:4" x14ac:dyDescent="0.2">
      <c r="A15" s="126" t="s">
        <v>46</v>
      </c>
      <c r="B15" s="124"/>
      <c r="C15" s="124"/>
      <c r="D15" s="124"/>
    </row>
    <row r="16" spans="1:4" x14ac:dyDescent="0.2">
      <c r="A16" s="132" t="s">
        <v>47</v>
      </c>
      <c r="B16" s="73"/>
      <c r="C16" s="124" t="s">
        <v>53</v>
      </c>
      <c r="D16" s="124"/>
    </row>
    <row r="17" spans="1:5" x14ac:dyDescent="0.2">
      <c r="A17" s="132" t="s">
        <v>48</v>
      </c>
      <c r="B17" s="73"/>
      <c r="C17" s="124" t="s">
        <v>53</v>
      </c>
      <c r="D17" s="124"/>
    </row>
    <row r="18" spans="1:5" ht="17.25" customHeight="1" x14ac:dyDescent="0.2">
      <c r="A18" s="132" t="s">
        <v>160</v>
      </c>
      <c r="B18" s="133"/>
      <c r="C18" s="124"/>
      <c r="D18" s="124"/>
    </row>
    <row r="19" spans="1:5" ht="22.5" customHeight="1" x14ac:dyDescent="0.2">
      <c r="A19" s="146" t="s">
        <v>163</v>
      </c>
      <c r="B19" s="73"/>
      <c r="C19" s="144" t="s">
        <v>105</v>
      </c>
      <c r="D19" s="145"/>
    </row>
    <row r="20" spans="1:5" ht="22.5" customHeight="1" x14ac:dyDescent="0.2">
      <c r="A20" s="147"/>
      <c r="B20" s="73"/>
      <c r="C20" s="144" t="s">
        <v>106</v>
      </c>
      <c r="D20" s="145"/>
    </row>
    <row r="21" spans="1:5" ht="15" customHeight="1" x14ac:dyDescent="0.2">
      <c r="A21" s="134" t="s">
        <v>158</v>
      </c>
      <c r="B21" s="73"/>
      <c r="C21" s="124" t="s">
        <v>53</v>
      </c>
      <c r="D21" s="124"/>
    </row>
    <row r="22" spans="1:5" ht="15" customHeight="1" x14ac:dyDescent="0.2">
      <c r="A22" s="132" t="s">
        <v>161</v>
      </c>
      <c r="B22" s="133"/>
      <c r="C22" s="124"/>
      <c r="D22" s="124"/>
    </row>
    <row r="23" spans="1:5" x14ac:dyDescent="0.2">
      <c r="A23" s="137" t="s">
        <v>157</v>
      </c>
      <c r="B23" s="73"/>
      <c r="C23" s="124" t="s">
        <v>53</v>
      </c>
      <c r="D23" s="124"/>
      <c r="E23" s="121"/>
    </row>
    <row r="24" spans="1:5" x14ac:dyDescent="0.2">
      <c r="A24" s="137" t="s">
        <v>159</v>
      </c>
      <c r="B24" s="73"/>
      <c r="C24" s="124" t="s">
        <v>53</v>
      </c>
      <c r="D24" s="124"/>
    </row>
    <row r="25" spans="1:5" x14ac:dyDescent="0.2">
      <c r="A25" s="135" t="s">
        <v>52</v>
      </c>
      <c r="B25" s="73"/>
      <c r="C25" s="124" t="s">
        <v>54</v>
      </c>
      <c r="D25" s="124"/>
    </row>
    <row r="26" spans="1:5" ht="24" x14ac:dyDescent="0.2">
      <c r="A26" s="106" t="s">
        <v>51</v>
      </c>
      <c r="B26" s="73"/>
      <c r="C26" s="124" t="s">
        <v>54</v>
      </c>
      <c r="D26" s="124"/>
    </row>
    <row r="27" spans="1:5" x14ac:dyDescent="0.2">
      <c r="A27" s="136" t="s">
        <v>50</v>
      </c>
      <c r="B27" s="73"/>
      <c r="C27" s="124" t="s">
        <v>55</v>
      </c>
      <c r="D27" s="124"/>
    </row>
    <row r="28" spans="1:5" x14ac:dyDescent="0.2">
      <c r="A28" s="124"/>
      <c r="B28" s="124"/>
      <c r="C28" s="124"/>
      <c r="D28" s="124"/>
    </row>
    <row r="29" spans="1:5" x14ac:dyDescent="0.2">
      <c r="A29" s="123" t="s">
        <v>64</v>
      </c>
      <c r="B29" s="124"/>
      <c r="C29" s="124"/>
      <c r="D29" s="124"/>
    </row>
    <row r="30" spans="1:5" x14ac:dyDescent="0.2">
      <c r="A30" s="124" t="s">
        <v>57</v>
      </c>
      <c r="B30" s="73" t="s">
        <v>58</v>
      </c>
      <c r="C30" s="124"/>
      <c r="D30" s="124"/>
    </row>
    <row r="31" spans="1:5" x14ac:dyDescent="0.2">
      <c r="A31" s="124" t="s">
        <v>107</v>
      </c>
      <c r="B31" s="77">
        <v>0.3</v>
      </c>
      <c r="C31" s="124" t="s">
        <v>65</v>
      </c>
      <c r="D31" s="124"/>
    </row>
    <row r="32" spans="1:5" x14ac:dyDescent="0.2">
      <c r="A32" s="124" t="s">
        <v>59</v>
      </c>
      <c r="B32" s="78" t="s">
        <v>66</v>
      </c>
      <c r="C32" s="124"/>
      <c r="D32" s="124"/>
    </row>
    <row r="33" spans="1:4" x14ac:dyDescent="0.2">
      <c r="A33" s="124" t="s">
        <v>60</v>
      </c>
      <c r="B33" s="77" t="s">
        <v>67</v>
      </c>
      <c r="C33" s="124" t="s">
        <v>68</v>
      </c>
      <c r="D33" s="124"/>
    </row>
    <row r="34" spans="1:4" x14ac:dyDescent="0.2">
      <c r="A34" s="124" t="s">
        <v>61</v>
      </c>
      <c r="B34" s="77">
        <v>10</v>
      </c>
      <c r="C34" s="124" t="s">
        <v>69</v>
      </c>
      <c r="D34" s="124"/>
    </row>
    <row r="35" spans="1:4" x14ac:dyDescent="0.2">
      <c r="A35" s="124" t="s">
        <v>62</v>
      </c>
      <c r="B35" s="77" t="s">
        <v>70</v>
      </c>
      <c r="C35" s="124" t="s">
        <v>71</v>
      </c>
      <c r="D35" s="124"/>
    </row>
    <row r="36" spans="1:4" x14ac:dyDescent="0.2">
      <c r="A36" s="124" t="s">
        <v>63</v>
      </c>
      <c r="B36" s="77" t="s">
        <v>72</v>
      </c>
      <c r="C36" s="124" t="s">
        <v>73</v>
      </c>
      <c r="D36" s="124"/>
    </row>
    <row r="37" spans="1:4" ht="20.100000000000001" customHeight="1" thickBot="1" x14ac:dyDescent="0.25">
      <c r="A37" s="124"/>
      <c r="B37" s="124"/>
      <c r="C37" s="124"/>
      <c r="D37" s="124"/>
    </row>
    <row r="38" spans="1:4" x14ac:dyDescent="0.2">
      <c r="A38" s="43" t="s">
        <v>108</v>
      </c>
      <c r="B38" s="44"/>
      <c r="C38" s="124"/>
      <c r="D38" s="124"/>
    </row>
    <row r="39" spans="1:4" x14ac:dyDescent="0.2">
      <c r="A39" s="45" t="s">
        <v>109</v>
      </c>
      <c r="B39" s="46"/>
      <c r="C39" s="124"/>
      <c r="D39" s="124"/>
    </row>
    <row r="40" spans="1:4" ht="13.5" thickBot="1" x14ac:dyDescent="0.25">
      <c r="A40" s="47" t="s">
        <v>110</v>
      </c>
      <c r="B40" s="48"/>
      <c r="C40" s="124"/>
      <c r="D40" s="124"/>
    </row>
  </sheetData>
  <sheetProtection password="F694" sheet="1" objects="1" scenarios="1" formatCells="0" formatColumns="0" formatRows="0" insertRows="0"/>
  <mergeCells count="4">
    <mergeCell ref="C19:D19"/>
    <mergeCell ref="C20:D20"/>
    <mergeCell ref="C3:D3"/>
    <mergeCell ref="A19:A20"/>
  </mergeCells>
  <phoneticPr fontId="4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&amp;LSeite &amp;P von &amp;N&amp;R&amp;8Leitfaden Contracting der Bayerischen Staatlichen Hochbauverwaltung, Stand: Dezember/2017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83" r:id="rId4" name="Check Box 11">
              <controlPr defaultSize="0" autoFill="0" autoLine="0" autoPict="0">
                <anchor moveWithCells="1">
                  <from>
                    <xdr:col>1</xdr:col>
                    <xdr:colOff>142875</xdr:colOff>
                    <xdr:row>10</xdr:row>
                    <xdr:rowOff>57150</xdr:rowOff>
                  </from>
                  <to>
                    <xdr:col>1</xdr:col>
                    <xdr:colOff>447675</xdr:colOff>
                    <xdr:row>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5" name="Check Box 12">
              <controlPr defaultSize="0" autoFill="0" autoLine="0" autoPict="0">
                <anchor moveWithCells="1">
                  <from>
                    <xdr:col>2</xdr:col>
                    <xdr:colOff>276225</xdr:colOff>
                    <xdr:row>10</xdr:row>
                    <xdr:rowOff>66675</xdr:rowOff>
                  </from>
                  <to>
                    <xdr:col>2</xdr:col>
                    <xdr:colOff>581025</xdr:colOff>
                    <xdr:row>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6" name="Check Box 13">
              <controlPr defaultSize="0" autoFill="0" autoLine="0" autoPict="0">
                <anchor moveWithCells="1">
                  <from>
                    <xdr:col>0</xdr:col>
                    <xdr:colOff>733425</xdr:colOff>
                    <xdr:row>7</xdr:row>
                    <xdr:rowOff>133350</xdr:rowOff>
                  </from>
                  <to>
                    <xdr:col>0</xdr:col>
                    <xdr:colOff>1038225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7" name="Check Box 14">
              <controlPr defaultSize="0" autoFill="0" autoLine="0" autoPict="0">
                <anchor moveWithCells="1">
                  <from>
                    <xdr:col>0</xdr:col>
                    <xdr:colOff>1533525</xdr:colOff>
                    <xdr:row>7</xdr:row>
                    <xdr:rowOff>142875</xdr:rowOff>
                  </from>
                  <to>
                    <xdr:col>0</xdr:col>
                    <xdr:colOff>1838325</xdr:colOff>
                    <xdr:row>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8" name="Check Box 15">
              <controlPr defaultSize="0" autoFill="0" autoLine="0" autoPict="0">
                <anchor moveWithCells="1">
                  <from>
                    <xdr:col>0</xdr:col>
                    <xdr:colOff>1314450</xdr:colOff>
                    <xdr:row>2</xdr:row>
                    <xdr:rowOff>123825</xdr:rowOff>
                  </from>
                  <to>
                    <xdr:col>0</xdr:col>
                    <xdr:colOff>1619250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r:id="rId9" name="Check Box 16">
              <controlPr defaultSize="0" autoFill="0" autoLine="0" autoPict="0">
                <anchor moveWithCells="1">
                  <from>
                    <xdr:col>0</xdr:col>
                    <xdr:colOff>2514600</xdr:colOff>
                    <xdr:row>2</xdr:row>
                    <xdr:rowOff>123825</xdr:rowOff>
                  </from>
                  <to>
                    <xdr:col>0</xdr:col>
                    <xdr:colOff>2819400</xdr:colOff>
                    <xdr:row>4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H45"/>
  <sheetViews>
    <sheetView view="pageBreakPreview" zoomScale="115" zoomScaleNormal="115" zoomScaleSheetLayoutView="115" workbookViewId="0">
      <selection activeCell="A7" sqref="A7"/>
    </sheetView>
  </sheetViews>
  <sheetFormatPr baseColWidth="10" defaultRowHeight="12.75" x14ac:dyDescent="0.2"/>
  <cols>
    <col min="1" max="1" width="47.140625" customWidth="1"/>
    <col min="2" max="2" width="9.7109375" customWidth="1"/>
    <col min="3" max="3" width="6.5703125" customWidth="1"/>
  </cols>
  <sheetData>
    <row r="1" spans="1:4" x14ac:dyDescent="0.2">
      <c r="A1" s="50" t="s">
        <v>155</v>
      </c>
      <c r="B1" s="35"/>
      <c r="C1" s="35"/>
      <c r="D1" s="35"/>
    </row>
    <row r="2" spans="1:4" x14ac:dyDescent="0.2">
      <c r="A2" s="52"/>
      <c r="B2" s="35"/>
      <c r="C2" s="35"/>
      <c r="D2" s="35"/>
    </row>
    <row r="3" spans="1:4" ht="14.25" customHeight="1" x14ac:dyDescent="0.2">
      <c r="A3" s="57" t="s">
        <v>115</v>
      </c>
      <c r="B3" s="152" t="str">
        <f>Grundlagen!$B$3</f>
        <v>Musterhausen</v>
      </c>
      <c r="C3" s="153"/>
      <c r="D3" s="154"/>
    </row>
    <row r="4" spans="1:4" ht="14.25" customHeight="1" x14ac:dyDescent="0.2">
      <c r="A4" s="89" t="s">
        <v>138</v>
      </c>
      <c r="B4" s="88"/>
      <c r="C4" s="88"/>
      <c r="D4" s="87"/>
    </row>
    <row r="5" spans="1:4" x14ac:dyDescent="0.2">
      <c r="A5" s="53"/>
      <c r="B5" s="35"/>
      <c r="C5" s="35"/>
      <c r="D5" s="35"/>
    </row>
    <row r="6" spans="1:4" x14ac:dyDescent="0.2">
      <c r="A6" s="90" t="s">
        <v>133</v>
      </c>
      <c r="B6" s="91"/>
      <c r="C6" s="91"/>
      <c r="D6" s="35"/>
    </row>
    <row r="7" spans="1:4" x14ac:dyDescent="0.2">
      <c r="A7" s="90" t="s">
        <v>135</v>
      </c>
      <c r="B7" s="155" t="s">
        <v>131</v>
      </c>
      <c r="C7" s="156"/>
      <c r="D7" s="97" t="s">
        <v>130</v>
      </c>
    </row>
    <row r="8" spans="1:4" x14ac:dyDescent="0.2">
      <c r="A8" s="90" t="s">
        <v>136</v>
      </c>
      <c r="B8" s="157" t="s">
        <v>134</v>
      </c>
      <c r="C8" s="156"/>
      <c r="D8" s="35"/>
    </row>
    <row r="9" spans="1:4" x14ac:dyDescent="0.2">
      <c r="A9" s="89"/>
      <c r="B9" s="91"/>
      <c r="C9" s="91"/>
      <c r="D9" s="35"/>
    </row>
    <row r="10" spans="1:4" ht="12.75" customHeight="1" x14ac:dyDescent="0.2">
      <c r="A10" s="89" t="s">
        <v>128</v>
      </c>
      <c r="B10" s="91"/>
      <c r="C10" s="91"/>
      <c r="D10" s="35"/>
    </row>
    <row r="11" spans="1:4" x14ac:dyDescent="0.2">
      <c r="A11" s="92" t="s">
        <v>139</v>
      </c>
      <c r="B11" s="73">
        <v>2</v>
      </c>
      <c r="C11" s="38" t="s">
        <v>74</v>
      </c>
      <c r="D11" s="84"/>
    </row>
    <row r="12" spans="1:4" x14ac:dyDescent="0.2">
      <c r="A12" s="92" t="s">
        <v>140</v>
      </c>
      <c r="B12" s="73">
        <v>2</v>
      </c>
      <c r="C12" s="38" t="s">
        <v>74</v>
      </c>
      <c r="D12" s="84"/>
    </row>
    <row r="13" spans="1:4" ht="6" customHeight="1" x14ac:dyDescent="0.2">
      <c r="A13" s="92"/>
      <c r="B13" s="93"/>
      <c r="C13" s="38"/>
      <c r="D13" s="84"/>
    </row>
    <row r="14" spans="1:4" x14ac:dyDescent="0.2">
      <c r="A14" s="92" t="s">
        <v>141</v>
      </c>
      <c r="B14" s="94" t="s">
        <v>132</v>
      </c>
      <c r="C14" s="38" t="s">
        <v>74</v>
      </c>
      <c r="D14" s="35"/>
    </row>
    <row r="15" spans="1:4" x14ac:dyDescent="0.2">
      <c r="A15" s="92" t="s">
        <v>142</v>
      </c>
      <c r="B15" s="94" t="s">
        <v>132</v>
      </c>
      <c r="C15" s="38" t="s">
        <v>74</v>
      </c>
      <c r="D15" s="35"/>
    </row>
    <row r="16" spans="1:4" ht="36" x14ac:dyDescent="0.2">
      <c r="A16" s="95" t="s">
        <v>143</v>
      </c>
      <c r="B16" s="96">
        <v>0.25</v>
      </c>
      <c r="C16" s="38" t="s">
        <v>130</v>
      </c>
      <c r="D16" s="35"/>
    </row>
    <row r="17" spans="1:8" x14ac:dyDescent="0.2">
      <c r="A17" s="83"/>
      <c r="B17" s="86"/>
      <c r="C17" s="82"/>
      <c r="D17" s="35"/>
    </row>
    <row r="18" spans="1:8" ht="30" customHeight="1" x14ac:dyDescent="0.2">
      <c r="A18" s="150" t="s">
        <v>144</v>
      </c>
      <c r="B18" s="151"/>
      <c r="C18" s="151"/>
      <c r="D18" s="35"/>
    </row>
    <row r="19" spans="1:8" x14ac:dyDescent="0.2">
      <c r="A19" s="37" t="s">
        <v>145</v>
      </c>
      <c r="B19" s="73">
        <v>6</v>
      </c>
      <c r="C19" s="38" t="s">
        <v>74</v>
      </c>
      <c r="D19" s="35"/>
    </row>
    <row r="20" spans="1:8" ht="37.5" customHeight="1" x14ac:dyDescent="0.2">
      <c r="A20" s="37" t="s">
        <v>137</v>
      </c>
      <c r="B20" s="98">
        <f>IF(B16="","/",B16)</f>
        <v>0.25</v>
      </c>
      <c r="C20" s="38" t="s">
        <v>130</v>
      </c>
      <c r="D20" s="35"/>
    </row>
    <row r="21" spans="1:8" ht="7.5" customHeight="1" x14ac:dyDescent="0.2">
      <c r="A21" s="99"/>
      <c r="B21" s="100"/>
      <c r="C21" s="65"/>
      <c r="D21" s="36"/>
    </row>
    <row r="22" spans="1:8" x14ac:dyDescent="0.2">
      <c r="A22" s="37" t="s">
        <v>129</v>
      </c>
      <c r="B22" s="73">
        <v>2</v>
      </c>
      <c r="C22" s="38" t="s">
        <v>74</v>
      </c>
      <c r="D22" s="35"/>
    </row>
    <row r="23" spans="1:8" x14ac:dyDescent="0.2">
      <c r="A23" s="59"/>
      <c r="B23" s="58"/>
      <c r="C23" s="58"/>
      <c r="D23" s="35"/>
    </row>
    <row r="24" spans="1:8" ht="34.5" customHeight="1" x14ac:dyDescent="0.2">
      <c r="A24" s="150" t="s">
        <v>146</v>
      </c>
      <c r="B24" s="151"/>
      <c r="C24" s="151"/>
      <c r="D24" s="35"/>
    </row>
    <row r="25" spans="1:8" x14ac:dyDescent="0.2">
      <c r="A25" s="148" t="s">
        <v>88</v>
      </c>
      <c r="B25" s="149"/>
      <c r="C25" s="149"/>
      <c r="D25" s="35"/>
    </row>
    <row r="26" spans="1:8" x14ac:dyDescent="0.2">
      <c r="A26" s="40" t="s">
        <v>123</v>
      </c>
      <c r="B26" s="58"/>
      <c r="C26" s="58"/>
      <c r="D26" s="35"/>
      <c r="E26" s="24"/>
      <c r="F26" s="24"/>
      <c r="G26" s="24"/>
      <c r="H26" s="24"/>
    </row>
    <row r="27" spans="1:8" x14ac:dyDescent="0.2">
      <c r="A27" s="39" t="s">
        <v>90</v>
      </c>
      <c r="B27" s="67">
        <v>6</v>
      </c>
      <c r="C27" s="58" t="s">
        <v>74</v>
      </c>
      <c r="D27" s="85"/>
      <c r="E27" s="22"/>
      <c r="F27" s="25"/>
      <c r="G27" s="22"/>
      <c r="H27" s="24"/>
    </row>
    <row r="28" spans="1:8" x14ac:dyDescent="0.2">
      <c r="A28" s="39"/>
      <c r="B28" s="58"/>
      <c r="C28" s="58"/>
      <c r="D28" s="35"/>
      <c r="E28" s="24"/>
      <c r="F28" s="24"/>
      <c r="G28" s="24"/>
      <c r="H28" s="24"/>
    </row>
    <row r="29" spans="1:8" ht="24" x14ac:dyDescent="0.2">
      <c r="A29" s="40" t="s">
        <v>124</v>
      </c>
      <c r="B29" s="58"/>
      <c r="C29" s="58"/>
      <c r="D29" s="35"/>
      <c r="E29" s="24"/>
      <c r="F29" s="24"/>
      <c r="G29" s="24"/>
      <c r="H29" s="24"/>
    </row>
    <row r="30" spans="1:8" x14ac:dyDescent="0.2">
      <c r="A30" s="39" t="s">
        <v>90</v>
      </c>
      <c r="B30" s="67">
        <v>12</v>
      </c>
      <c r="C30" s="58" t="s">
        <v>74</v>
      </c>
      <c r="D30" s="35"/>
    </row>
    <row r="31" spans="1:8" x14ac:dyDescent="0.2">
      <c r="A31" s="39"/>
      <c r="B31" s="58"/>
      <c r="C31" s="58"/>
      <c r="D31" s="35"/>
    </row>
    <row r="32" spans="1:8" x14ac:dyDescent="0.2">
      <c r="A32" s="42" t="s">
        <v>125</v>
      </c>
      <c r="B32" s="58"/>
      <c r="C32" s="58"/>
      <c r="D32" s="35"/>
    </row>
    <row r="33" spans="1:4" x14ac:dyDescent="0.2">
      <c r="A33" s="23" t="s">
        <v>89</v>
      </c>
      <c r="B33" s="58"/>
      <c r="C33" s="58"/>
      <c r="D33" s="35"/>
    </row>
    <row r="34" spans="1:4" x14ac:dyDescent="0.2">
      <c r="A34" s="39" t="s">
        <v>90</v>
      </c>
      <c r="B34" s="67">
        <v>18</v>
      </c>
      <c r="C34" s="58" t="s">
        <v>74</v>
      </c>
      <c r="D34" s="35"/>
    </row>
    <row r="35" spans="1:4" x14ac:dyDescent="0.2">
      <c r="A35" s="39"/>
      <c r="B35" s="58"/>
      <c r="C35" s="58"/>
      <c r="D35" s="35"/>
    </row>
    <row r="36" spans="1:4" x14ac:dyDescent="0.2">
      <c r="A36" s="41" t="s">
        <v>126</v>
      </c>
      <c r="B36" s="58"/>
      <c r="C36" s="58"/>
      <c r="D36" s="35"/>
    </row>
    <row r="37" spans="1:4" x14ac:dyDescent="0.2">
      <c r="A37" s="23" t="s">
        <v>147</v>
      </c>
      <c r="B37" s="58"/>
      <c r="C37" s="58"/>
      <c r="D37" s="35"/>
    </row>
    <row r="38" spans="1:4" x14ac:dyDescent="0.2">
      <c r="A38" s="39" t="s">
        <v>90</v>
      </c>
      <c r="B38" s="67">
        <v>36</v>
      </c>
      <c r="C38" s="58" t="s">
        <v>74</v>
      </c>
      <c r="D38" s="35"/>
    </row>
    <row r="39" spans="1:4" x14ac:dyDescent="0.2">
      <c r="A39" s="39"/>
      <c r="B39" s="58"/>
      <c r="C39" s="58"/>
      <c r="D39" s="35"/>
    </row>
    <row r="40" spans="1:4" x14ac:dyDescent="0.2">
      <c r="A40" s="40" t="s">
        <v>127</v>
      </c>
      <c r="B40" s="58"/>
      <c r="C40" s="58"/>
      <c r="D40" s="35"/>
    </row>
    <row r="41" spans="1:4" x14ac:dyDescent="0.2">
      <c r="A41" s="38" t="s">
        <v>90</v>
      </c>
      <c r="B41" s="67">
        <v>72</v>
      </c>
      <c r="C41" s="58" t="s">
        <v>74</v>
      </c>
      <c r="D41" s="35"/>
    </row>
    <row r="42" spans="1:4" ht="20.100000000000001" customHeight="1" thickBot="1" x14ac:dyDescent="0.25">
      <c r="A42" s="58"/>
      <c r="B42" s="58"/>
      <c r="C42" s="58"/>
      <c r="D42" s="35"/>
    </row>
    <row r="43" spans="1:4" x14ac:dyDescent="0.2">
      <c r="A43" s="43" t="s">
        <v>108</v>
      </c>
      <c r="B43" s="44"/>
      <c r="C43" s="58"/>
      <c r="D43" s="35"/>
    </row>
    <row r="44" spans="1:4" x14ac:dyDescent="0.2">
      <c r="A44" s="45" t="s">
        <v>109</v>
      </c>
      <c r="B44" s="46"/>
      <c r="C44" s="58"/>
      <c r="D44" s="35"/>
    </row>
    <row r="45" spans="1:4" ht="13.5" thickBot="1" x14ac:dyDescent="0.25">
      <c r="A45" s="47" t="s">
        <v>110</v>
      </c>
      <c r="B45" s="48"/>
      <c r="C45" s="58"/>
      <c r="D45" s="35"/>
    </row>
  </sheetData>
  <sheetProtection password="F694" sheet="1" objects="1" scenarios="1" formatCells="0" formatRows="0"/>
  <mergeCells count="6">
    <mergeCell ref="A25:C25"/>
    <mergeCell ref="A24:C24"/>
    <mergeCell ref="A18:C18"/>
    <mergeCell ref="B3:D3"/>
    <mergeCell ref="B7:C7"/>
    <mergeCell ref="B8:C8"/>
  </mergeCells>
  <phoneticPr fontId="4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&amp;LSeite &amp;P von &amp;N&amp;R&amp;8Leitfaden Contracting der Bayerischen Staatlichen Hochbauverwaltung, Stand: Dezember/2017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1" r:id="rId4" name="Check Box 5">
              <controlPr defaultSize="0" autoFill="0" autoLine="0" autoPict="0">
                <anchor moveWithCells="1">
                  <from>
                    <xdr:col>0</xdr:col>
                    <xdr:colOff>1314450</xdr:colOff>
                    <xdr:row>2</xdr:row>
                    <xdr:rowOff>123825</xdr:rowOff>
                  </from>
                  <to>
                    <xdr:col>0</xdr:col>
                    <xdr:colOff>1619250</xdr:colOff>
                    <xdr:row>3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5" name="Check Box 6">
              <controlPr defaultSize="0" autoFill="0" autoLine="0" autoPict="0">
                <anchor moveWithCells="1">
                  <from>
                    <xdr:col>0</xdr:col>
                    <xdr:colOff>2514600</xdr:colOff>
                    <xdr:row>2</xdr:row>
                    <xdr:rowOff>123825</xdr:rowOff>
                  </from>
                  <to>
                    <xdr:col>0</xdr:col>
                    <xdr:colOff>2819400</xdr:colOff>
                    <xdr:row>3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>
    <pageSetUpPr fitToPage="1"/>
  </sheetPr>
  <dimension ref="A1:H35"/>
  <sheetViews>
    <sheetView tabSelected="1" view="pageBreakPreview" zoomScale="115" zoomScaleNormal="100" zoomScaleSheetLayoutView="115" workbookViewId="0">
      <pane ySplit="8" topLeftCell="A9" activePane="bottomLeft" state="frozenSplit"/>
      <selection pane="bottomLeft" activeCell="C33" sqref="C33"/>
    </sheetView>
  </sheetViews>
  <sheetFormatPr baseColWidth="10" defaultRowHeight="12.75" x14ac:dyDescent="0.2"/>
  <cols>
    <col min="1" max="1" width="3.85546875" customWidth="1"/>
    <col min="2" max="2" width="29.85546875" customWidth="1"/>
    <col min="4" max="4" width="12.7109375" customWidth="1"/>
    <col min="7" max="7" width="7.140625" customWidth="1"/>
  </cols>
  <sheetData>
    <row r="1" spans="1:8" x14ac:dyDescent="0.2">
      <c r="A1" s="164" t="s">
        <v>155</v>
      </c>
      <c r="B1" s="165"/>
      <c r="C1" s="165"/>
      <c r="D1" s="165"/>
      <c r="E1" s="165"/>
      <c r="F1" s="165"/>
      <c r="G1" s="35"/>
    </row>
    <row r="2" spans="1:8" x14ac:dyDescent="0.2">
      <c r="A2" s="52"/>
      <c r="B2" s="35"/>
      <c r="C2" s="35"/>
      <c r="D2" s="35"/>
      <c r="E2" s="35"/>
      <c r="F2" s="35"/>
      <c r="G2" s="35"/>
    </row>
    <row r="3" spans="1:8" x14ac:dyDescent="0.2">
      <c r="A3" s="57" t="s">
        <v>116</v>
      </c>
      <c r="B3" s="35"/>
      <c r="C3" s="35"/>
      <c r="D3" s="152" t="str">
        <f>Grundlagen!$B$3</f>
        <v>Musterhausen</v>
      </c>
      <c r="E3" s="166"/>
      <c r="F3" s="35"/>
      <c r="G3" s="35"/>
    </row>
    <row r="4" spans="1:8" x14ac:dyDescent="0.2">
      <c r="A4" s="167" t="s">
        <v>138</v>
      </c>
      <c r="B4" s="168"/>
      <c r="C4" s="168"/>
      <c r="D4" s="168"/>
      <c r="E4" s="88"/>
      <c r="F4" s="35"/>
      <c r="G4" s="35"/>
    </row>
    <row r="5" spans="1:8" x14ac:dyDescent="0.2">
      <c r="A5" s="57"/>
      <c r="B5" s="35"/>
      <c r="C5" s="35"/>
      <c r="D5" s="88"/>
      <c r="E5" s="88"/>
      <c r="F5" s="35"/>
      <c r="G5" s="35"/>
    </row>
    <row r="6" spans="1:8" ht="13.5" thickBot="1" x14ac:dyDescent="0.25">
      <c r="A6" s="35"/>
      <c r="B6" s="35"/>
      <c r="C6" s="35"/>
      <c r="D6" s="35"/>
      <c r="E6" s="35"/>
      <c r="F6" s="35"/>
      <c r="G6" s="35"/>
    </row>
    <row r="7" spans="1:8" ht="52.5" customHeight="1" thickBot="1" x14ac:dyDescent="0.25">
      <c r="A7" s="1"/>
      <c r="B7" s="4" t="s">
        <v>9</v>
      </c>
      <c r="C7" s="5" t="s">
        <v>150</v>
      </c>
      <c r="D7" s="6" t="s">
        <v>2</v>
      </c>
      <c r="E7" s="6" t="s">
        <v>104</v>
      </c>
      <c r="F7" s="6" t="s">
        <v>0</v>
      </c>
      <c r="G7" s="38"/>
    </row>
    <row r="8" spans="1:8" ht="13.5" thickBot="1" x14ac:dyDescent="0.25">
      <c r="A8" s="2"/>
      <c r="B8" s="7"/>
      <c r="C8" s="61" t="s">
        <v>6</v>
      </c>
      <c r="D8" s="61" t="s">
        <v>7</v>
      </c>
      <c r="E8" s="61" t="s">
        <v>8</v>
      </c>
      <c r="F8" s="61" t="s">
        <v>5</v>
      </c>
      <c r="G8" s="38"/>
    </row>
    <row r="9" spans="1:8" ht="26.25" customHeight="1" thickBot="1" x14ac:dyDescent="0.25">
      <c r="A9" s="32">
        <v>1</v>
      </c>
      <c r="B9" s="3" t="s">
        <v>151</v>
      </c>
      <c r="C9" s="79"/>
      <c r="D9" s="79"/>
      <c r="E9" s="80"/>
      <c r="F9" s="30">
        <f>D9*E9/1000</f>
        <v>0</v>
      </c>
      <c r="G9" s="158" t="s">
        <v>148</v>
      </c>
    </row>
    <row r="10" spans="1:8" ht="15" customHeight="1" thickBot="1" x14ac:dyDescent="0.25">
      <c r="A10" s="32">
        <v>2</v>
      </c>
      <c r="B10" s="3" t="s">
        <v>11</v>
      </c>
      <c r="C10" s="79"/>
      <c r="D10" s="79"/>
      <c r="E10" s="26">
        <v>251</v>
      </c>
      <c r="F10" s="30">
        <f t="shared" ref="F10:F24" si="0">D10*E10/1000</f>
        <v>0</v>
      </c>
      <c r="G10" s="159"/>
    </row>
    <row r="11" spans="1:8" ht="15" customHeight="1" thickBot="1" x14ac:dyDescent="0.25">
      <c r="A11" s="32">
        <v>3</v>
      </c>
      <c r="B11" s="3" t="s">
        <v>12</v>
      </c>
      <c r="C11" s="79"/>
      <c r="D11" s="79"/>
      <c r="E11" s="26">
        <v>150</v>
      </c>
      <c r="F11" s="30">
        <f t="shared" si="0"/>
        <v>0</v>
      </c>
      <c r="G11" s="159"/>
    </row>
    <row r="12" spans="1:8" ht="15" customHeight="1" thickBot="1" x14ac:dyDescent="0.25">
      <c r="A12" s="32">
        <v>4</v>
      </c>
      <c r="B12" s="3" t="s">
        <v>13</v>
      </c>
      <c r="C12" s="79"/>
      <c r="D12" s="79"/>
      <c r="E12" s="80"/>
      <c r="F12" s="30">
        <f t="shared" si="0"/>
        <v>0</v>
      </c>
      <c r="G12" s="159"/>
    </row>
    <row r="13" spans="1:8" ht="15" customHeight="1" thickBot="1" x14ac:dyDescent="0.25">
      <c r="A13" s="32">
        <v>5</v>
      </c>
      <c r="B13" s="3" t="s">
        <v>14</v>
      </c>
      <c r="C13" s="79"/>
      <c r="D13" s="79"/>
      <c r="E13" s="26">
        <v>319</v>
      </c>
      <c r="F13" s="30">
        <f t="shared" si="0"/>
        <v>0</v>
      </c>
      <c r="G13" s="159"/>
      <c r="H13" s="21"/>
    </row>
    <row r="14" spans="1:8" ht="15" customHeight="1" thickBot="1" x14ac:dyDescent="0.25">
      <c r="A14" s="32">
        <v>6</v>
      </c>
      <c r="B14" s="3" t="s">
        <v>15</v>
      </c>
      <c r="C14" s="79"/>
      <c r="D14" s="79"/>
      <c r="E14" s="26">
        <v>26</v>
      </c>
      <c r="F14" s="30">
        <f t="shared" si="0"/>
        <v>0</v>
      </c>
      <c r="G14" s="159"/>
    </row>
    <row r="15" spans="1:8" ht="15" customHeight="1" thickBot="1" x14ac:dyDescent="0.25">
      <c r="A15" s="32">
        <v>7</v>
      </c>
      <c r="B15" s="3" t="s">
        <v>16</v>
      </c>
      <c r="C15" s="79"/>
      <c r="D15" s="79"/>
      <c r="E15" s="26">
        <v>25</v>
      </c>
      <c r="F15" s="30">
        <f t="shared" si="0"/>
        <v>0</v>
      </c>
      <c r="G15" s="159"/>
    </row>
    <row r="16" spans="1:8" ht="15" customHeight="1" thickBot="1" x14ac:dyDescent="0.25">
      <c r="A16" s="32">
        <v>8</v>
      </c>
      <c r="B16" s="3" t="s">
        <v>17</v>
      </c>
      <c r="C16" s="79"/>
      <c r="D16" s="79"/>
      <c r="E16" s="26">
        <v>103</v>
      </c>
      <c r="F16" s="30">
        <f t="shared" si="0"/>
        <v>0</v>
      </c>
      <c r="G16" s="159"/>
      <c r="H16" s="28"/>
    </row>
    <row r="17" spans="1:7" ht="15" customHeight="1" thickBot="1" x14ac:dyDescent="0.25">
      <c r="A17" s="32">
        <v>9</v>
      </c>
      <c r="B17" s="3" t="s">
        <v>96</v>
      </c>
      <c r="C17" s="79"/>
      <c r="D17" s="79"/>
      <c r="E17" s="26">
        <v>265</v>
      </c>
      <c r="F17" s="30">
        <f t="shared" si="0"/>
        <v>0</v>
      </c>
      <c r="G17" s="159"/>
    </row>
    <row r="18" spans="1:7" ht="15" customHeight="1" thickBot="1" x14ac:dyDescent="0.25">
      <c r="A18" s="32">
        <v>10</v>
      </c>
      <c r="B18" s="3" t="s">
        <v>18</v>
      </c>
      <c r="C18" s="79"/>
      <c r="D18" s="79"/>
      <c r="E18" s="26">
        <v>35</v>
      </c>
      <c r="F18" s="30">
        <f t="shared" si="0"/>
        <v>0</v>
      </c>
      <c r="G18" s="159"/>
    </row>
    <row r="19" spans="1:7" ht="52.5" customHeight="1" thickBot="1" x14ac:dyDescent="0.25">
      <c r="A19" s="32">
        <v>11</v>
      </c>
      <c r="B19" s="10" t="s">
        <v>3</v>
      </c>
      <c r="C19" s="11">
        <f>IF(SUM(C9:C18)=('Technische Vorgaben'!B10),SUM(C9:C18),"Entspricht nicht Vorgaben")</f>
        <v>0</v>
      </c>
      <c r="D19" s="8"/>
      <c r="E19" s="8"/>
      <c r="F19" s="31"/>
      <c r="G19" s="160"/>
    </row>
    <row r="20" spans="1:7" ht="7.5" customHeight="1" thickBot="1" x14ac:dyDescent="0.25">
      <c r="A20" s="33"/>
      <c r="B20" s="12"/>
      <c r="C20" s="13"/>
      <c r="D20" s="13"/>
      <c r="E20" s="13"/>
      <c r="F20" s="13"/>
      <c r="G20" s="60"/>
    </row>
    <row r="21" spans="1:7" ht="42" customHeight="1" thickBot="1" x14ac:dyDescent="0.25">
      <c r="A21" s="32">
        <v>12</v>
      </c>
      <c r="B21" s="3" t="s">
        <v>10</v>
      </c>
      <c r="C21" s="29"/>
      <c r="D21" s="79"/>
      <c r="E21" s="49">
        <v>139</v>
      </c>
      <c r="F21" s="30">
        <f>D21*E21/1000</f>
        <v>0</v>
      </c>
      <c r="G21" s="161" t="s">
        <v>97</v>
      </c>
    </row>
    <row r="22" spans="1:7" ht="40.5" customHeight="1" thickBot="1" x14ac:dyDescent="0.25">
      <c r="A22" s="32">
        <v>13</v>
      </c>
      <c r="B22" s="3" t="s">
        <v>149</v>
      </c>
      <c r="C22" s="29"/>
      <c r="D22" s="79"/>
      <c r="E22" s="81"/>
      <c r="F22" s="30">
        <f>D22*E22/1000</f>
        <v>0</v>
      </c>
      <c r="G22" s="162"/>
    </row>
    <row r="23" spans="1:7" s="24" customFormat="1" ht="6.75" customHeight="1" thickBot="1" x14ac:dyDescent="0.25">
      <c r="A23" s="34"/>
      <c r="B23" s="27"/>
      <c r="C23" s="26"/>
      <c r="D23" s="26"/>
      <c r="E23" s="26"/>
      <c r="F23" s="26"/>
      <c r="G23" s="62"/>
    </row>
    <row r="24" spans="1:7" ht="15" customHeight="1" thickBot="1" x14ac:dyDescent="0.25">
      <c r="A24" s="32">
        <v>14</v>
      </c>
      <c r="B24" s="3" t="s">
        <v>19</v>
      </c>
      <c r="C24" s="29"/>
      <c r="D24" s="79"/>
      <c r="E24" s="26"/>
      <c r="F24" s="9">
        <f t="shared" si="0"/>
        <v>0</v>
      </c>
      <c r="G24" s="62"/>
    </row>
    <row r="25" spans="1:7" ht="13.5" thickBot="1" x14ac:dyDescent="0.25">
      <c r="A25" s="32">
        <v>15</v>
      </c>
      <c r="B25" s="15" t="s">
        <v>20</v>
      </c>
      <c r="C25" s="14"/>
      <c r="D25" s="14"/>
      <c r="E25" s="14"/>
      <c r="F25" s="16">
        <f>SUM(F9:F18)+SUM(F21:F22)+F24</f>
        <v>0</v>
      </c>
      <c r="G25" s="38"/>
    </row>
    <row r="26" spans="1:7" ht="27" customHeight="1" thickBot="1" x14ac:dyDescent="0.25">
      <c r="A26" s="32">
        <v>16</v>
      </c>
      <c r="B26" s="17" t="s">
        <v>152</v>
      </c>
      <c r="C26" s="19"/>
      <c r="D26" s="20"/>
      <c r="E26" s="20"/>
      <c r="F26" s="18" t="e">
        <f>F25/C19*1000</f>
        <v>#DIV/0!</v>
      </c>
      <c r="G26" s="38"/>
    </row>
    <row r="27" spans="1:7" x14ac:dyDescent="0.2">
      <c r="A27" s="38"/>
      <c r="B27" s="38"/>
      <c r="C27" s="38"/>
      <c r="D27" s="38"/>
      <c r="E27" s="38"/>
      <c r="F27" s="38"/>
      <c r="G27" s="38"/>
    </row>
    <row r="28" spans="1:7" ht="52.5" customHeight="1" x14ac:dyDescent="0.2">
      <c r="A28" s="163" t="s">
        <v>111</v>
      </c>
      <c r="B28" s="163"/>
      <c r="C28" s="163"/>
      <c r="D28" s="163"/>
      <c r="E28" s="163"/>
      <c r="F28" s="163"/>
      <c r="G28" s="38"/>
    </row>
    <row r="29" spans="1:7" ht="42.75" customHeight="1" x14ac:dyDescent="0.2">
      <c r="A29" s="163" t="s">
        <v>4</v>
      </c>
      <c r="B29" s="163"/>
      <c r="C29" s="163"/>
      <c r="D29" s="163"/>
      <c r="E29" s="163"/>
      <c r="F29" s="163"/>
      <c r="G29" s="38"/>
    </row>
    <row r="30" spans="1:7" ht="45" customHeight="1" x14ac:dyDescent="0.2">
      <c r="A30" s="163" t="s">
        <v>98</v>
      </c>
      <c r="B30" s="163"/>
      <c r="C30" s="163"/>
      <c r="D30" s="163"/>
      <c r="E30" s="163"/>
      <c r="F30" s="163"/>
      <c r="G30" s="38"/>
    </row>
    <row r="31" spans="1:7" ht="54" customHeight="1" x14ac:dyDescent="0.2">
      <c r="A31" s="163" t="s">
        <v>95</v>
      </c>
      <c r="B31" s="163"/>
      <c r="C31" s="163"/>
      <c r="D31" s="163"/>
      <c r="E31" s="163"/>
      <c r="F31" s="163"/>
      <c r="G31" s="38"/>
    </row>
    <row r="32" spans="1:7" ht="20.100000000000001" customHeight="1" thickBot="1" x14ac:dyDescent="0.25">
      <c r="A32" s="63"/>
      <c r="B32" s="63"/>
      <c r="C32" s="63"/>
      <c r="D32" s="63"/>
      <c r="E32" s="63"/>
      <c r="F32" s="63"/>
      <c r="G32" s="38"/>
    </row>
    <row r="33" spans="1:7" x14ac:dyDescent="0.2">
      <c r="A33" s="43" t="s">
        <v>108</v>
      </c>
      <c r="B33" s="64"/>
      <c r="C33" s="44"/>
      <c r="D33" s="23"/>
      <c r="E33" s="23"/>
      <c r="F33" s="23"/>
      <c r="G33" s="38"/>
    </row>
    <row r="34" spans="1:7" x14ac:dyDescent="0.2">
      <c r="A34" s="45" t="s">
        <v>109</v>
      </c>
      <c r="B34" s="65"/>
      <c r="C34" s="46"/>
      <c r="D34" s="63"/>
      <c r="E34" s="63"/>
      <c r="F34" s="63"/>
      <c r="G34" s="38"/>
    </row>
    <row r="35" spans="1:7" ht="13.5" thickBot="1" x14ac:dyDescent="0.25">
      <c r="A35" s="47" t="s">
        <v>110</v>
      </c>
      <c r="B35" s="66"/>
      <c r="C35" s="48"/>
      <c r="D35" s="38"/>
      <c r="E35" s="38"/>
      <c r="F35" s="38"/>
      <c r="G35" s="38"/>
    </row>
  </sheetData>
  <sheetProtection password="F694" sheet="1" objects="1" scenarios="1" formatColumns="0" formatRows="0"/>
  <mergeCells count="9">
    <mergeCell ref="G9:G19"/>
    <mergeCell ref="G21:G22"/>
    <mergeCell ref="A30:F30"/>
    <mergeCell ref="A1:F1"/>
    <mergeCell ref="A31:F31"/>
    <mergeCell ref="A28:F28"/>
    <mergeCell ref="A29:F29"/>
    <mergeCell ref="D3:E3"/>
    <mergeCell ref="A4:D4"/>
  </mergeCells>
  <phoneticPr fontId="4" type="noConversion"/>
  <pageMargins left="0.78740157499999996" right="0.78740157499999996" top="0.984251969" bottom="0.984251969" header="0.4921259845" footer="0.4921259845"/>
  <pageSetup paperSize="9" scale="93" orientation="portrait" r:id="rId1"/>
  <headerFooter alignWithMargins="0">
    <oddFooter>&amp;LSeite &amp;P von &amp;N&amp;R&amp;8Leitfaden Contracting der Bayerischen Staatlichen Hochbauverwaltung, Stand: Dezember/2017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3" r:id="rId4" name="Check Box 3">
              <controlPr defaultSize="0" autoFill="0" autoLine="0" autoPict="0">
                <anchor moveWithCells="1">
                  <from>
                    <xdr:col>2</xdr:col>
                    <xdr:colOff>266700</xdr:colOff>
                    <xdr:row>2</xdr:row>
                    <xdr:rowOff>133350</xdr:rowOff>
                  </from>
                  <to>
                    <xdr:col>2</xdr:col>
                    <xdr:colOff>571500</xdr:colOff>
                    <xdr:row>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5" name="Check Box 4">
              <controlPr defaultSize="0" autoFill="0" autoLine="0" autoPict="0">
                <anchor moveWithCells="1">
                  <from>
                    <xdr:col>1</xdr:col>
                    <xdr:colOff>1057275</xdr:colOff>
                    <xdr:row>2</xdr:row>
                    <xdr:rowOff>133350</xdr:rowOff>
                  </from>
                  <to>
                    <xdr:col>1</xdr:col>
                    <xdr:colOff>1362075</xdr:colOff>
                    <xdr:row>4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43</vt:i4>
      </vt:variant>
    </vt:vector>
  </HeadingPairs>
  <TitlesOfParts>
    <vt:vector size="48" baseType="lpstr">
      <vt:lpstr>Grundlagen</vt:lpstr>
      <vt:lpstr>Preise</vt:lpstr>
      <vt:lpstr>Technische Vorgaben</vt:lpstr>
      <vt:lpstr>Störungsfristen</vt:lpstr>
      <vt:lpstr>CO2-Äquivalente</vt:lpstr>
      <vt:lpstr>'CO2-Äquivalente'!Druckbereich</vt:lpstr>
      <vt:lpstr>Grundlagen!Druckbereich</vt:lpstr>
      <vt:lpstr>Preise!Druckbereich</vt:lpstr>
      <vt:lpstr>Störungsfristen!Druckbereich</vt:lpstr>
      <vt:lpstr>'Technische Vorgaben'!Druckbereich</vt:lpstr>
      <vt:lpstr>Störungsfristen!Text100</vt:lpstr>
      <vt:lpstr>Störungsfristen!Text101</vt:lpstr>
      <vt:lpstr>Störungsfristen!Text102</vt:lpstr>
      <vt:lpstr>Störungsfristen!Text103</vt:lpstr>
      <vt:lpstr>Störungsfristen!Text104</vt:lpstr>
      <vt:lpstr>Störungsfristen!Text105</vt:lpstr>
      <vt:lpstr>Störungsfristen!Text106</vt:lpstr>
      <vt:lpstr>Störungsfristen!Text107</vt:lpstr>
      <vt:lpstr>'CO2-Äquivalente'!Text112</vt:lpstr>
      <vt:lpstr>'CO2-Äquivalente'!Text113</vt:lpstr>
      <vt:lpstr>'CO2-Äquivalente'!Text115</vt:lpstr>
      <vt:lpstr>'CO2-Äquivalente'!Text116</vt:lpstr>
      <vt:lpstr>'CO2-Äquivalente'!Text117</vt:lpstr>
      <vt:lpstr>'CO2-Äquivalente'!Text118</vt:lpstr>
      <vt:lpstr>'CO2-Äquivalente'!Text122</vt:lpstr>
      <vt:lpstr>'CO2-Äquivalente'!Text124</vt:lpstr>
      <vt:lpstr>'CO2-Äquivalente'!Text125</vt:lpstr>
      <vt:lpstr>'CO2-Äquivalente'!Text126</vt:lpstr>
      <vt:lpstr>'CO2-Äquivalente'!Text127</vt:lpstr>
      <vt:lpstr>'CO2-Äquivalente'!Text128</vt:lpstr>
      <vt:lpstr>'CO2-Äquivalente'!Text130</vt:lpstr>
      <vt:lpstr>'CO2-Äquivalente'!Text131</vt:lpstr>
      <vt:lpstr>'CO2-Äquivalente'!Text132</vt:lpstr>
      <vt:lpstr>'CO2-Äquivalente'!Text133</vt:lpstr>
      <vt:lpstr>'CO2-Äquivalente'!Text134</vt:lpstr>
      <vt:lpstr>'CO2-Äquivalente'!Text136</vt:lpstr>
      <vt:lpstr>'CO2-Äquivalente'!Text137</vt:lpstr>
      <vt:lpstr>'CO2-Äquivalente'!Text138</vt:lpstr>
      <vt:lpstr>'CO2-Äquivalente'!Text139</vt:lpstr>
      <vt:lpstr>'CO2-Äquivalente'!Text140</vt:lpstr>
      <vt:lpstr>'CO2-Äquivalente'!Text141</vt:lpstr>
      <vt:lpstr>'CO2-Äquivalente'!Text156</vt:lpstr>
      <vt:lpstr>'CO2-Äquivalente'!Text94</vt:lpstr>
      <vt:lpstr>'CO2-Äquivalente'!Text95</vt:lpstr>
      <vt:lpstr>Störungsfristen!Text96</vt:lpstr>
      <vt:lpstr>Störungsfristen!Text97</vt:lpstr>
      <vt:lpstr>Störungsfristen!Text98</vt:lpstr>
      <vt:lpstr>Störungsfristen!Text99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Kalmer, Peter (RMFR)</cp:lastModifiedBy>
  <cp:lastPrinted>2017-11-23T09:25:15Z</cp:lastPrinted>
  <dcterms:created xsi:type="dcterms:W3CDTF">2012-07-23T09:00:40Z</dcterms:created>
  <dcterms:modified xsi:type="dcterms:W3CDTF">2017-11-23T09:53:33Z</dcterms:modified>
</cp:coreProperties>
</file>